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30" yWindow="975" windowWidth="15045" windowHeight="101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12" i="1" l="1"/>
  <c r="A212" i="1"/>
  <c r="L211" i="1"/>
  <c r="J211" i="1"/>
  <c r="I211" i="1"/>
  <c r="H211" i="1"/>
  <c r="G211" i="1"/>
  <c r="F211" i="1"/>
  <c r="B202" i="1"/>
  <c r="A202" i="1"/>
  <c r="L201" i="1"/>
  <c r="L212" i="1" s="1"/>
  <c r="J201" i="1"/>
  <c r="J212" i="1" s="1"/>
  <c r="I201" i="1"/>
  <c r="I212" i="1" s="1"/>
  <c r="H201" i="1"/>
  <c r="H212" i="1" s="1"/>
  <c r="G201" i="1"/>
  <c r="G212" i="1" s="1"/>
  <c r="F201" i="1"/>
  <c r="F212" i="1" s="1"/>
  <c r="B191" i="1"/>
  <c r="A191" i="1"/>
  <c r="L190" i="1"/>
  <c r="J190" i="1"/>
  <c r="I190" i="1"/>
  <c r="H190" i="1"/>
  <c r="G190" i="1"/>
  <c r="F190" i="1"/>
  <c r="B180" i="1"/>
  <c r="A180" i="1"/>
  <c r="L179" i="1"/>
  <c r="L191" i="1" s="1"/>
  <c r="J179" i="1"/>
  <c r="J191" i="1" s="1"/>
  <c r="I179" i="1"/>
  <c r="I191" i="1" s="1"/>
  <c r="H179" i="1"/>
  <c r="H191" i="1" s="1"/>
  <c r="G179" i="1"/>
  <c r="G191" i="1" s="1"/>
  <c r="F179" i="1"/>
  <c r="F191" i="1" s="1"/>
  <c r="B169" i="1"/>
  <c r="A169" i="1"/>
  <c r="L168" i="1"/>
  <c r="J168" i="1"/>
  <c r="I168" i="1"/>
  <c r="H168" i="1"/>
  <c r="G168" i="1"/>
  <c r="F168" i="1"/>
  <c r="B158" i="1"/>
  <c r="A158" i="1"/>
  <c r="L157" i="1"/>
  <c r="L169" i="1" s="1"/>
  <c r="J157" i="1"/>
  <c r="J169" i="1" s="1"/>
  <c r="I157" i="1"/>
  <c r="I169" i="1" s="1"/>
  <c r="H157" i="1"/>
  <c r="H169" i="1" s="1"/>
  <c r="G157" i="1"/>
  <c r="G169" i="1" s="1"/>
  <c r="F157" i="1"/>
  <c r="F169" i="1" s="1"/>
  <c r="B148" i="1"/>
  <c r="A148" i="1"/>
  <c r="L147" i="1"/>
  <c r="J147" i="1"/>
  <c r="I147" i="1"/>
  <c r="H147" i="1"/>
  <c r="G147" i="1"/>
  <c r="F147" i="1"/>
  <c r="B137" i="1"/>
  <c r="A137" i="1"/>
  <c r="L136" i="1"/>
  <c r="L148" i="1" s="1"/>
  <c r="J136" i="1"/>
  <c r="J148" i="1" s="1"/>
  <c r="I136" i="1"/>
  <c r="I148" i="1" s="1"/>
  <c r="H136" i="1"/>
  <c r="H148" i="1" s="1"/>
  <c r="G136" i="1"/>
  <c r="G148" i="1" s="1"/>
  <c r="F136" i="1"/>
  <c r="F148" i="1" s="1"/>
  <c r="B128" i="1"/>
  <c r="A128" i="1"/>
  <c r="L127" i="1"/>
  <c r="J127" i="1"/>
  <c r="I127" i="1"/>
  <c r="H127" i="1"/>
  <c r="G127" i="1"/>
  <c r="F127" i="1"/>
  <c r="B117" i="1"/>
  <c r="A117" i="1"/>
  <c r="L116" i="1"/>
  <c r="J116" i="1"/>
  <c r="J128" i="1" s="1"/>
  <c r="I116" i="1"/>
  <c r="I128" i="1" s="1"/>
  <c r="H116" i="1"/>
  <c r="H128" i="1" s="1"/>
  <c r="G116" i="1"/>
  <c r="G128" i="1" s="1"/>
  <c r="F116" i="1"/>
  <c r="F128" i="1" s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J107" i="1" s="1"/>
  <c r="I96" i="1"/>
  <c r="I107" i="1" s="1"/>
  <c r="H96" i="1"/>
  <c r="H107" i="1" s="1"/>
  <c r="G96" i="1"/>
  <c r="G107" i="1" s="1"/>
  <c r="F96" i="1"/>
  <c r="F107" i="1" s="1"/>
  <c r="B87" i="1"/>
  <c r="A87" i="1"/>
  <c r="L86" i="1"/>
  <c r="J86" i="1"/>
  <c r="I86" i="1"/>
  <c r="H86" i="1"/>
  <c r="G86" i="1"/>
  <c r="F86" i="1"/>
  <c r="B77" i="1"/>
  <c r="A77" i="1"/>
  <c r="L76" i="1"/>
  <c r="J76" i="1"/>
  <c r="J87" i="1" s="1"/>
  <c r="I76" i="1"/>
  <c r="I87" i="1" s="1"/>
  <c r="H76" i="1"/>
  <c r="H87" i="1" s="1"/>
  <c r="G76" i="1"/>
  <c r="G87" i="1" s="1"/>
  <c r="F76" i="1"/>
  <c r="F87" i="1" s="1"/>
  <c r="B67" i="1"/>
  <c r="A67" i="1"/>
  <c r="L66" i="1"/>
  <c r="J66" i="1"/>
  <c r="I66" i="1"/>
  <c r="H66" i="1"/>
  <c r="G66" i="1"/>
  <c r="F66" i="1"/>
  <c r="B56" i="1"/>
  <c r="A56" i="1"/>
  <c r="L55" i="1"/>
  <c r="J55" i="1"/>
  <c r="J67" i="1" s="1"/>
  <c r="I55" i="1"/>
  <c r="I67" i="1" s="1"/>
  <c r="H55" i="1"/>
  <c r="H67" i="1" s="1"/>
  <c r="G55" i="1"/>
  <c r="G67" i="1" s="1"/>
  <c r="F55" i="1"/>
  <c r="F67" i="1" s="1"/>
  <c r="B45" i="1"/>
  <c r="A45" i="1"/>
  <c r="L44" i="1"/>
  <c r="J44" i="1"/>
  <c r="I44" i="1"/>
  <c r="H44" i="1"/>
  <c r="G44" i="1"/>
  <c r="F44" i="1"/>
  <c r="B35" i="1"/>
  <c r="A35" i="1"/>
  <c r="L34" i="1"/>
  <c r="J34" i="1"/>
  <c r="J45" i="1" s="1"/>
  <c r="I34" i="1"/>
  <c r="I45" i="1" s="1"/>
  <c r="H34" i="1"/>
  <c r="H45" i="1" s="1"/>
  <c r="G34" i="1"/>
  <c r="G45" i="1" s="1"/>
  <c r="F34" i="1"/>
  <c r="F45" i="1" s="1"/>
  <c r="B25" i="1"/>
  <c r="A25" i="1"/>
  <c r="L24" i="1"/>
  <c r="J24" i="1"/>
  <c r="I24" i="1"/>
  <c r="H24" i="1"/>
  <c r="G24" i="1"/>
  <c r="F24" i="1"/>
  <c r="B14" i="1"/>
  <c r="A14" i="1"/>
  <c r="L13" i="1"/>
  <c r="J13" i="1"/>
  <c r="I13" i="1"/>
  <c r="I25" i="1" s="1"/>
  <c r="H13" i="1"/>
  <c r="H25" i="1" s="1"/>
  <c r="H213" i="1" s="1"/>
  <c r="G13" i="1"/>
  <c r="F13" i="1"/>
  <c r="I213" i="1" l="1"/>
  <c r="L67" i="1"/>
  <c r="L128" i="1"/>
  <c r="L87" i="1"/>
  <c r="L45" i="1"/>
  <c r="L25" i="1"/>
  <c r="F25" i="1"/>
  <c r="F213" i="1" s="1"/>
  <c r="J25" i="1"/>
  <c r="J213" i="1" s="1"/>
  <c r="G25" i="1"/>
  <c r="G213" i="1" s="1"/>
  <c r="L213" i="1" l="1"/>
</calcChain>
</file>

<file path=xl/sharedStrings.xml><?xml version="1.0" encoding="utf-8"?>
<sst xmlns="http://schemas.openxmlformats.org/spreadsheetml/2006/main" count="471" uniqueCount="138">
  <si>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</si>
  <si>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</si>
  <si>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</si>
  <si>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</si>
  <si>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</si>
  <si>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</si>
  <si>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</si>
  <si>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</si>
  <si>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</si>
  <si>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</si>
  <si>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</si>
  <si>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</si>
  <si>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</si>
  <si>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</si>
  <si>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</si>
  <si>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</si>
  <si>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</si>
  <si>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</si>
  <si>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</si>
  <si>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</si>
  <si>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</si>
  <si>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</si>
  <si>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</si>
  <si>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</si>
  <si>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</si>
  <si>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</si>
  <si>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</si>
  <si>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</si>
  <si>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</si>
  <si>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</si>
  <si>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</si>
  <si>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</si>
  <si>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</si>
  <si>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</si>
  <si>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</si>
  <si>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</si>
  <si>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</si>
  <si>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</si>
  <si>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</si>
  <si>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Дресвянская ООШ</t>
  </si>
  <si>
    <t>директор</t>
  </si>
  <si>
    <t>Власова Е.П.</t>
  </si>
  <si>
    <t>Запеканка из творога</t>
  </si>
  <si>
    <t>54-1т</t>
  </si>
  <si>
    <t>Чай с сахаром</t>
  </si>
  <si>
    <t>54-2гн</t>
  </si>
  <si>
    <t>Хлеб пшеничный</t>
  </si>
  <si>
    <t>пром</t>
  </si>
  <si>
    <t>Яблоко</t>
  </si>
  <si>
    <t>Сок виноградный</t>
  </si>
  <si>
    <t>Помидор в нарезке</t>
  </si>
  <si>
    <t>Суп гороховый</t>
  </si>
  <si>
    <t>Макароны отварные</t>
  </si>
  <si>
    <t>Котлета из говядины</t>
  </si>
  <si>
    <t>Компот из смеси сухофруктов</t>
  </si>
  <si>
    <t>Хлеб ржаной</t>
  </si>
  <si>
    <t>54-3з</t>
  </si>
  <si>
    <t>54-8с</t>
  </si>
  <si>
    <t>54-4м</t>
  </si>
  <si>
    <t>54-1г</t>
  </si>
  <si>
    <t>54-1хн</t>
  </si>
  <si>
    <t>Блины, полуфабрикат</t>
  </si>
  <si>
    <t>Сыр твердых сортов в нарезке</t>
  </si>
  <si>
    <t>Масло сливочное (порциями)</t>
  </si>
  <si>
    <t>Чай с лимоном и сахаром</t>
  </si>
  <si>
    <t>54-3гн</t>
  </si>
  <si>
    <t>54-1з</t>
  </si>
  <si>
    <t>53-19з</t>
  </si>
  <si>
    <t>Огурец в нарезке</t>
  </si>
  <si>
    <t>Суп из овощей с фрикадельками мясными</t>
  </si>
  <si>
    <t>Котлеты Домашние</t>
  </si>
  <si>
    <t>Рис отварной</t>
  </si>
  <si>
    <t>Компот из свежих яблок</t>
  </si>
  <si>
    <t>54-2з</t>
  </si>
  <si>
    <t>54-5с</t>
  </si>
  <si>
    <t>54-6г</t>
  </si>
  <si>
    <t>54-32хн</t>
  </si>
  <si>
    <t>Омлет натуральный</t>
  </si>
  <si>
    <t>Какао с молоком</t>
  </si>
  <si>
    <t>Сок абрикосовый</t>
  </si>
  <si>
    <t>54-1о</t>
  </si>
  <si>
    <t>54-21гн</t>
  </si>
  <si>
    <t>Суп картофельный с макаронными изделиями</t>
  </si>
  <si>
    <t>Курица отварная</t>
  </si>
  <si>
    <t>Картофельное пюре</t>
  </si>
  <si>
    <t>Капуста тушеная</t>
  </si>
  <si>
    <t>Кисель из смородины</t>
  </si>
  <si>
    <t>54-24с</t>
  </si>
  <si>
    <t>54-21м</t>
  </si>
  <si>
    <t>54-11г</t>
  </si>
  <si>
    <t>54-8г</t>
  </si>
  <si>
    <t>54-23хн</t>
  </si>
  <si>
    <t>Сырники</t>
  </si>
  <si>
    <t>Чай с молоком и сахаром</t>
  </si>
  <si>
    <t>54-6т</t>
  </si>
  <si>
    <t>54-4гн</t>
  </si>
  <si>
    <t>Щи из свежей капусты со сметаной</t>
  </si>
  <si>
    <t>Тефтели из говядины паровые</t>
  </si>
  <si>
    <t>Каша гречневая рассыпчатая</t>
  </si>
  <si>
    <t>Компот из яблок с лимоном</t>
  </si>
  <si>
    <t>54-1с</t>
  </si>
  <si>
    <t>54-8м</t>
  </si>
  <si>
    <t>54-4г</t>
  </si>
  <si>
    <t>54-34хн</t>
  </si>
  <si>
    <t>Вареники</t>
  </si>
  <si>
    <t>Чай фруктовый с вишней, малиной и яблоками</t>
  </si>
  <si>
    <t>Апельсин</t>
  </si>
  <si>
    <t>54-19гн</t>
  </si>
  <si>
    <t>Суп с рыбными консервами (горбуша)</t>
  </si>
  <si>
    <t>Жаркое по-домашнему</t>
  </si>
  <si>
    <t>Кофейный напиток с молоком</t>
  </si>
  <si>
    <t>54-12с</t>
  </si>
  <si>
    <t>54-9м</t>
  </si>
  <si>
    <t>54-23гн</t>
  </si>
  <si>
    <t>Мандарин</t>
  </si>
  <si>
    <t>Рассольник домашний</t>
  </si>
  <si>
    <t>Плов с курицей</t>
  </si>
  <si>
    <t>Компот из смородины</t>
  </si>
  <si>
    <t>Сок яблочный</t>
  </si>
  <si>
    <t>54-4с</t>
  </si>
  <si>
    <t>54-12м</t>
  </si>
  <si>
    <t>54-7хн</t>
  </si>
  <si>
    <t>Чай с лимоном и медом</t>
  </si>
  <si>
    <t>Банан</t>
  </si>
  <si>
    <t>54-12гн</t>
  </si>
  <si>
    <t>Борщ с капустой и картофелем со сметаной</t>
  </si>
  <si>
    <t>Рагу из курицы</t>
  </si>
  <si>
    <t>Сок гранатовый</t>
  </si>
  <si>
    <t>54-2с</t>
  </si>
  <si>
    <t>54-22м</t>
  </si>
  <si>
    <t>Сок вишневый</t>
  </si>
  <si>
    <t>Тефтели "Натуральные"</t>
  </si>
  <si>
    <t>Сок персиковый</t>
  </si>
  <si>
    <t>Котлета из курицы</t>
  </si>
  <si>
    <t>54-5м</t>
  </si>
  <si>
    <t>Кисель из облепихи</t>
  </si>
  <si>
    <t>54-24хн</t>
  </si>
  <si>
    <t>Блины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</si>
</sst>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abSelected="1" zoomScale="115" zoomScaleNormal="11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31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150</v>
      </c>
      <c r="G6" s="39">
        <v>29.7</v>
      </c>
      <c r="H6" s="39">
        <v>10.7</v>
      </c>
      <c r="I6" s="39">
        <v>21.6</v>
      </c>
      <c r="J6" s="39">
        <v>301.3</v>
      </c>
      <c r="K6" s="40" t="s">
        <v>43</v>
      </c>
      <c r="L6" s="39">
        <v>37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44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 t="s">
        <v>45</v>
      </c>
      <c r="L8" s="42">
        <v>1.1100000000000001</v>
      </c>
    </row>
    <row r="9" spans="1:12" ht="15" x14ac:dyDescent="0.25">
      <c r="A9" s="23"/>
      <c r="B9" s="15"/>
      <c r="C9" s="11"/>
      <c r="D9" s="7" t="s">
        <v>23</v>
      </c>
      <c r="E9" s="41" t="s">
        <v>46</v>
      </c>
      <c r="F9" s="42">
        <v>60</v>
      </c>
      <c r="G9" s="42">
        <v>4.5999999999999996</v>
      </c>
      <c r="H9" s="42">
        <v>0.5</v>
      </c>
      <c r="I9" s="42">
        <v>29.5</v>
      </c>
      <c r="J9" s="42">
        <v>140.6</v>
      </c>
      <c r="K9" s="43" t="s">
        <v>47</v>
      </c>
      <c r="L9" s="42">
        <v>1.7</v>
      </c>
    </row>
    <row r="10" spans="1:12" ht="15" x14ac:dyDescent="0.25">
      <c r="A10" s="23"/>
      <c r="B10" s="15"/>
      <c r="C10" s="11"/>
      <c r="D10" s="7" t="s">
        <v>24</v>
      </c>
      <c r="E10" s="41" t="s">
        <v>48</v>
      </c>
      <c r="F10" s="42">
        <v>100</v>
      </c>
      <c r="G10" s="42">
        <v>0.4</v>
      </c>
      <c r="H10" s="42">
        <v>0.4</v>
      </c>
      <c r="I10" s="42">
        <v>9.8000000000000007</v>
      </c>
      <c r="J10" s="42">
        <v>44.4</v>
      </c>
      <c r="K10" s="43" t="s">
        <v>47</v>
      </c>
      <c r="L10" s="42">
        <v>16</v>
      </c>
    </row>
    <row r="11" spans="1:12" ht="15" x14ac:dyDescent="0.25">
      <c r="A11" s="23"/>
      <c r="B11" s="15"/>
      <c r="C11" s="11"/>
      <c r="D11" s="6"/>
      <c r="E11" s="50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34.9</v>
      </c>
      <c r="H13" s="19">
        <f t="shared" si="0"/>
        <v>11.6</v>
      </c>
      <c r="I13" s="19">
        <f t="shared" si="0"/>
        <v>67.3</v>
      </c>
      <c r="J13" s="19">
        <f t="shared" si="0"/>
        <v>513.1</v>
      </c>
      <c r="K13" s="25"/>
      <c r="L13" s="19">
        <f t="shared" ref="L13" si="1">SUM(L6:L12)</f>
        <v>55.81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50</v>
      </c>
      <c r="F14" s="42">
        <v>60</v>
      </c>
      <c r="G14" s="42">
        <v>0.7</v>
      </c>
      <c r="H14" s="42">
        <v>0.1</v>
      </c>
      <c r="I14" s="42">
        <v>2.2999999999999998</v>
      </c>
      <c r="J14" s="42">
        <v>12.8</v>
      </c>
      <c r="K14" s="43" t="s">
        <v>56</v>
      </c>
      <c r="L14" s="42">
        <v>10.8</v>
      </c>
    </row>
    <row r="15" spans="1:12" ht="15" x14ac:dyDescent="0.25">
      <c r="A15" s="23"/>
      <c r="B15" s="15"/>
      <c r="C15" s="11"/>
      <c r="D15" s="7" t="s">
        <v>27</v>
      </c>
      <c r="E15" s="50" t="s">
        <v>51</v>
      </c>
      <c r="F15" s="42">
        <v>200</v>
      </c>
      <c r="G15" s="42">
        <v>6.7</v>
      </c>
      <c r="H15" s="42">
        <v>4.5999999999999996</v>
      </c>
      <c r="I15" s="42">
        <v>16.3</v>
      </c>
      <c r="J15" s="42">
        <v>133.1</v>
      </c>
      <c r="K15" s="43" t="s">
        <v>57</v>
      </c>
      <c r="L15" s="42">
        <v>1.1499999999999999</v>
      </c>
    </row>
    <row r="16" spans="1:12" ht="15" x14ac:dyDescent="0.25">
      <c r="A16" s="23"/>
      <c r="B16" s="15"/>
      <c r="C16" s="11"/>
      <c r="D16" s="7" t="s">
        <v>28</v>
      </c>
      <c r="E16" s="50" t="s">
        <v>53</v>
      </c>
      <c r="F16" s="42">
        <v>100</v>
      </c>
      <c r="G16" s="42">
        <v>18.2</v>
      </c>
      <c r="H16" s="42">
        <v>17.399999999999999</v>
      </c>
      <c r="I16" s="42">
        <v>16.399999999999999</v>
      </c>
      <c r="J16" s="42">
        <v>295.2</v>
      </c>
      <c r="K16" s="43" t="s">
        <v>58</v>
      </c>
      <c r="L16" s="42">
        <v>40</v>
      </c>
    </row>
    <row r="17" spans="1:12" ht="15" x14ac:dyDescent="0.25">
      <c r="A17" s="23"/>
      <c r="B17" s="15"/>
      <c r="C17" s="11"/>
      <c r="D17" s="7" t="s">
        <v>29</v>
      </c>
      <c r="E17" s="50" t="s">
        <v>52</v>
      </c>
      <c r="F17" s="42">
        <v>200</v>
      </c>
      <c r="G17" s="42">
        <v>7.1</v>
      </c>
      <c r="H17" s="42">
        <v>6.6</v>
      </c>
      <c r="I17" s="42">
        <v>43.7</v>
      </c>
      <c r="J17" s="42">
        <v>262.39999999999998</v>
      </c>
      <c r="K17" s="43" t="s">
        <v>59</v>
      </c>
      <c r="L17" s="42">
        <v>7.9</v>
      </c>
    </row>
    <row r="18" spans="1:12" ht="15" x14ac:dyDescent="0.25">
      <c r="A18" s="23"/>
      <c r="B18" s="15"/>
      <c r="C18" s="11"/>
      <c r="D18" s="7" t="s">
        <v>30</v>
      </c>
      <c r="E18" s="50" t="s">
        <v>54</v>
      </c>
      <c r="F18" s="42">
        <v>200</v>
      </c>
      <c r="G18" s="42">
        <v>0.5</v>
      </c>
      <c r="H18" s="42">
        <v>0</v>
      </c>
      <c r="I18" s="42">
        <v>19.8</v>
      </c>
      <c r="J18" s="42">
        <v>81</v>
      </c>
      <c r="K18" s="43" t="s">
        <v>60</v>
      </c>
      <c r="L18" s="42">
        <v>3.92</v>
      </c>
    </row>
    <row r="19" spans="1:12" ht="15" x14ac:dyDescent="0.25">
      <c r="A19" s="23"/>
      <c r="B19" s="15"/>
      <c r="C19" s="11"/>
      <c r="D19" s="6" t="s">
        <v>30</v>
      </c>
      <c r="E19" s="50" t="s">
        <v>49</v>
      </c>
      <c r="F19" s="42">
        <v>100</v>
      </c>
      <c r="G19" s="42">
        <v>0.3</v>
      </c>
      <c r="H19" s="42">
        <v>0.2</v>
      </c>
      <c r="I19" s="42">
        <v>16.3</v>
      </c>
      <c r="J19" s="42">
        <v>68.2</v>
      </c>
      <c r="K19" s="43" t="s">
        <v>47</v>
      </c>
      <c r="L19" s="42">
        <v>16</v>
      </c>
    </row>
    <row r="20" spans="1:12" ht="15" x14ac:dyDescent="0.25">
      <c r="A20" s="23"/>
      <c r="B20" s="15"/>
      <c r="C20" s="11"/>
      <c r="D20" s="7" t="s">
        <v>31</v>
      </c>
      <c r="E20" s="50" t="s">
        <v>46</v>
      </c>
      <c r="F20" s="42">
        <v>40</v>
      </c>
      <c r="G20" s="42">
        <v>3</v>
      </c>
      <c r="H20" s="42">
        <v>0.3</v>
      </c>
      <c r="I20" s="42">
        <v>19.7</v>
      </c>
      <c r="J20" s="42">
        <v>93.8</v>
      </c>
      <c r="K20" s="43" t="s">
        <v>47</v>
      </c>
      <c r="L20" s="42">
        <v>1.1299999999999999</v>
      </c>
    </row>
    <row r="21" spans="1:12" ht="15" x14ac:dyDescent="0.25">
      <c r="A21" s="23"/>
      <c r="B21" s="15"/>
      <c r="C21" s="11"/>
      <c r="D21" s="7" t="s">
        <v>32</v>
      </c>
      <c r="E21" s="50" t="s">
        <v>55</v>
      </c>
      <c r="F21" s="42">
        <v>60</v>
      </c>
      <c r="G21" s="42">
        <v>4</v>
      </c>
      <c r="H21" s="42">
        <v>0.7</v>
      </c>
      <c r="I21" s="42">
        <v>20</v>
      </c>
      <c r="J21" s="42">
        <v>102.5</v>
      </c>
      <c r="K21" s="43" t="s">
        <v>47</v>
      </c>
      <c r="L21" s="42">
        <v>1.9</v>
      </c>
    </row>
    <row r="22" spans="1:12" ht="15" x14ac:dyDescent="0.25">
      <c r="A22" s="23"/>
      <c r="B22" s="15"/>
      <c r="C22" s="11"/>
      <c r="D22" s="6"/>
      <c r="E22" s="50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SUM(F14:F23)</f>
        <v>960</v>
      </c>
      <c r="G24" s="19">
        <f t="shared" ref="G24:J24" si="2">SUM(G14:G23)</f>
        <v>40.5</v>
      </c>
      <c r="H24" s="19">
        <f t="shared" si="2"/>
        <v>29.899999999999995</v>
      </c>
      <c r="I24" s="19">
        <f t="shared" si="2"/>
        <v>154.5</v>
      </c>
      <c r="J24" s="19">
        <f t="shared" si="2"/>
        <v>1049</v>
      </c>
      <c r="K24" s="25"/>
      <c r="L24" s="19">
        <f t="shared" ref="L24" si="3">SUM(L14:L23)</f>
        <v>82.800000000000011</v>
      </c>
    </row>
    <row r="25" spans="1:12" ht="15" x14ac:dyDescent="0.2">
      <c r="A25" s="29">
        <f>A6</f>
        <v>1</v>
      </c>
      <c r="B25" s="30">
        <f>B6</f>
        <v>1</v>
      </c>
      <c r="C25" s="54" t="s">
        <v>4</v>
      </c>
      <c r="D25" s="55"/>
      <c r="E25" s="31"/>
      <c r="F25" s="32">
        <f>F13+F24</f>
        <v>1470</v>
      </c>
      <c r="G25" s="32">
        <f t="shared" ref="G25:J25" si="4">G13+G24</f>
        <v>75.400000000000006</v>
      </c>
      <c r="H25" s="32">
        <f t="shared" si="4"/>
        <v>41.499999999999993</v>
      </c>
      <c r="I25" s="32">
        <f t="shared" si="4"/>
        <v>221.8</v>
      </c>
      <c r="J25" s="32">
        <f t="shared" si="4"/>
        <v>1562.1</v>
      </c>
      <c r="K25" s="32"/>
      <c r="L25" s="32">
        <f t="shared" ref="L25" si="5">L13+L24</f>
        <v>138.61000000000001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50" t="s">
        <v>137</v>
      </c>
      <c r="F26" s="50">
        <v>200</v>
      </c>
      <c r="G26" s="50">
        <v>9.6</v>
      </c>
      <c r="H26" s="50">
        <v>5.5</v>
      </c>
      <c r="I26" s="50">
        <v>59.3</v>
      </c>
      <c r="J26" s="50">
        <v>324.8</v>
      </c>
      <c r="K26" s="40" t="s">
        <v>47</v>
      </c>
      <c r="L26" s="39">
        <v>43.2</v>
      </c>
    </row>
    <row r="27" spans="1:12" ht="15" x14ac:dyDescent="0.25">
      <c r="A27" s="14"/>
      <c r="B27" s="15"/>
      <c r="C27" s="11"/>
      <c r="D27" s="6" t="s">
        <v>26</v>
      </c>
      <c r="E27" s="50" t="s">
        <v>62</v>
      </c>
      <c r="F27" s="50">
        <v>30</v>
      </c>
      <c r="G27" s="50">
        <v>7</v>
      </c>
      <c r="H27" s="50">
        <v>8.9</v>
      </c>
      <c r="I27" s="50">
        <v>0</v>
      </c>
      <c r="J27" s="50">
        <v>107.5</v>
      </c>
      <c r="K27" s="43" t="s">
        <v>66</v>
      </c>
      <c r="L27" s="42">
        <v>14.1</v>
      </c>
    </row>
    <row r="28" spans="1:12" ht="15" x14ac:dyDescent="0.25">
      <c r="A28" s="14"/>
      <c r="B28" s="15"/>
      <c r="C28" s="11"/>
      <c r="D28" s="6" t="s">
        <v>26</v>
      </c>
      <c r="E28" s="50" t="s">
        <v>63</v>
      </c>
      <c r="F28" s="50">
        <v>10</v>
      </c>
      <c r="G28" s="50">
        <v>0.1</v>
      </c>
      <c r="H28" s="50">
        <v>7.3</v>
      </c>
      <c r="I28" s="50">
        <v>0.1</v>
      </c>
      <c r="J28" s="50">
        <v>66.099999999999994</v>
      </c>
      <c r="K28" s="43" t="s">
        <v>67</v>
      </c>
      <c r="L28" s="42">
        <v>6.4</v>
      </c>
    </row>
    <row r="29" spans="1:12" ht="15" x14ac:dyDescent="0.25">
      <c r="A29" s="14"/>
      <c r="B29" s="15"/>
      <c r="C29" s="11"/>
      <c r="D29" s="7" t="s">
        <v>22</v>
      </c>
      <c r="E29" s="50" t="s">
        <v>64</v>
      </c>
      <c r="F29" s="50">
        <v>200</v>
      </c>
      <c r="G29" s="50">
        <v>0.2</v>
      </c>
      <c r="H29" s="50">
        <v>0.1</v>
      </c>
      <c r="I29" s="50">
        <v>6.6</v>
      </c>
      <c r="J29" s="50">
        <v>27.9</v>
      </c>
      <c r="K29" s="43" t="s">
        <v>65</v>
      </c>
      <c r="L29" s="42">
        <v>1.9</v>
      </c>
    </row>
    <row r="30" spans="1:12" ht="15" x14ac:dyDescent="0.25">
      <c r="A30" s="14"/>
      <c r="B30" s="15"/>
      <c r="C30" s="11"/>
      <c r="D30" s="7" t="s">
        <v>23</v>
      </c>
      <c r="E30" s="50" t="s">
        <v>46</v>
      </c>
      <c r="F30" s="50">
        <v>60</v>
      </c>
      <c r="G30" s="50">
        <v>4.5999999999999996</v>
      </c>
      <c r="H30" s="50">
        <v>0.5</v>
      </c>
      <c r="I30" s="50">
        <v>29.5</v>
      </c>
      <c r="J30" s="50">
        <v>140.6</v>
      </c>
      <c r="K30" s="43" t="s">
        <v>47</v>
      </c>
      <c r="L30" s="42">
        <v>1.7</v>
      </c>
    </row>
    <row r="31" spans="1:12" ht="15" x14ac:dyDescent="0.25">
      <c r="A31" s="14"/>
      <c r="B31" s="15"/>
      <c r="C31" s="11"/>
      <c r="D31" s="7" t="s">
        <v>24</v>
      </c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4"/>
      <c r="B32" s="15"/>
      <c r="C32" s="11"/>
      <c r="D32" s="6"/>
      <c r="E32" s="50"/>
      <c r="F32" s="50"/>
      <c r="G32" s="50"/>
      <c r="H32" s="50"/>
      <c r="I32" s="50"/>
      <c r="J32" s="50"/>
      <c r="K32" s="43"/>
      <c r="L32" s="42"/>
    </row>
    <row r="33" spans="1:12" ht="15" x14ac:dyDescent="0.2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6"/>
      <c r="B34" s="17"/>
      <c r="C34" s="8"/>
      <c r="D34" s="18" t="s">
        <v>33</v>
      </c>
      <c r="E34" s="9"/>
      <c r="F34" s="19">
        <f>SUM(F26:F33)</f>
        <v>500</v>
      </c>
      <c r="G34" s="19">
        <f t="shared" ref="G34" si="6">SUM(G26:G33)</f>
        <v>21.5</v>
      </c>
      <c r="H34" s="19">
        <f t="shared" ref="H34" si="7">SUM(H26:H33)</f>
        <v>22.3</v>
      </c>
      <c r="I34" s="19">
        <f t="shared" ref="I34" si="8">SUM(I26:I33)</f>
        <v>95.5</v>
      </c>
      <c r="J34" s="19">
        <f t="shared" ref="J34:L34" si="9">SUM(J26:J33)</f>
        <v>666.9</v>
      </c>
      <c r="K34" s="25"/>
      <c r="L34" s="19">
        <f t="shared" si="9"/>
        <v>67.300000000000011</v>
      </c>
    </row>
    <row r="35" spans="1:12" ht="15" x14ac:dyDescent="0.2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50" t="s">
        <v>68</v>
      </c>
      <c r="F35" s="50">
        <v>60</v>
      </c>
      <c r="G35" s="50">
        <v>0.5</v>
      </c>
      <c r="H35" s="50">
        <v>0.1</v>
      </c>
      <c r="I35" s="50">
        <v>1.5</v>
      </c>
      <c r="J35" s="50">
        <v>8.5</v>
      </c>
      <c r="K35" s="43" t="s">
        <v>73</v>
      </c>
      <c r="L35" s="42">
        <v>7.2</v>
      </c>
    </row>
    <row r="36" spans="1:12" ht="15" x14ac:dyDescent="0.25">
      <c r="A36" s="14"/>
      <c r="B36" s="15"/>
      <c r="C36" s="11"/>
      <c r="D36" s="7" t="s">
        <v>27</v>
      </c>
      <c r="E36" s="50" t="s">
        <v>69</v>
      </c>
      <c r="F36" s="50">
        <v>200</v>
      </c>
      <c r="G36" s="50">
        <v>8.6</v>
      </c>
      <c r="H36" s="50">
        <v>6.1</v>
      </c>
      <c r="I36" s="50">
        <v>13.9</v>
      </c>
      <c r="J36" s="50">
        <v>144.9</v>
      </c>
      <c r="K36" s="43" t="s">
        <v>74</v>
      </c>
      <c r="L36" s="42">
        <v>8.19</v>
      </c>
    </row>
    <row r="37" spans="1:12" ht="15" x14ac:dyDescent="0.25">
      <c r="A37" s="14"/>
      <c r="B37" s="15"/>
      <c r="C37" s="11"/>
      <c r="D37" s="7" t="s">
        <v>28</v>
      </c>
      <c r="E37" s="50" t="s">
        <v>70</v>
      </c>
      <c r="F37" s="50">
        <v>100</v>
      </c>
      <c r="G37" s="50">
        <v>12.9</v>
      </c>
      <c r="H37" s="50">
        <v>10.199999999999999</v>
      </c>
      <c r="I37" s="50">
        <v>7.8</v>
      </c>
      <c r="J37" s="50">
        <v>174.9</v>
      </c>
      <c r="K37" s="43" t="s">
        <v>47</v>
      </c>
      <c r="L37" s="42">
        <v>40</v>
      </c>
    </row>
    <row r="38" spans="1:12" ht="15" x14ac:dyDescent="0.25">
      <c r="A38" s="14"/>
      <c r="B38" s="15"/>
      <c r="C38" s="11"/>
      <c r="D38" s="7" t="s">
        <v>29</v>
      </c>
      <c r="E38" s="50" t="s">
        <v>71</v>
      </c>
      <c r="F38" s="50">
        <v>200</v>
      </c>
      <c r="G38" s="50">
        <v>4.8</v>
      </c>
      <c r="H38" s="50">
        <v>6.4</v>
      </c>
      <c r="I38" s="50">
        <v>48.6</v>
      </c>
      <c r="J38" s="50">
        <v>271.39999999999998</v>
      </c>
      <c r="K38" s="43" t="s">
        <v>75</v>
      </c>
      <c r="L38" s="42">
        <v>10.75</v>
      </c>
    </row>
    <row r="39" spans="1:12" ht="15" x14ac:dyDescent="0.25">
      <c r="A39" s="14"/>
      <c r="B39" s="15"/>
      <c r="C39" s="11"/>
      <c r="D39" s="7" t="s">
        <v>30</v>
      </c>
      <c r="E39" s="50" t="s">
        <v>72</v>
      </c>
      <c r="F39" s="50">
        <v>200</v>
      </c>
      <c r="G39" s="50">
        <v>0.2</v>
      </c>
      <c r="H39" s="50">
        <v>0.1</v>
      </c>
      <c r="I39" s="50">
        <v>9.9</v>
      </c>
      <c r="J39" s="50">
        <v>41.6</v>
      </c>
      <c r="K39" s="43" t="s">
        <v>76</v>
      </c>
      <c r="L39" s="42">
        <v>5.07</v>
      </c>
    </row>
    <row r="40" spans="1:12" ht="15" x14ac:dyDescent="0.25">
      <c r="A40" s="14"/>
      <c r="B40" s="15"/>
      <c r="C40" s="11"/>
      <c r="D40" s="7" t="s">
        <v>31</v>
      </c>
      <c r="E40" s="50" t="s">
        <v>46</v>
      </c>
      <c r="F40" s="50">
        <v>40</v>
      </c>
      <c r="G40" s="50">
        <v>3</v>
      </c>
      <c r="H40" s="50">
        <v>0.3</v>
      </c>
      <c r="I40" s="50">
        <v>19.7</v>
      </c>
      <c r="J40" s="50">
        <v>93.8</v>
      </c>
      <c r="K40" s="43" t="s">
        <v>47</v>
      </c>
      <c r="L40" s="42">
        <v>1.1299999999999999</v>
      </c>
    </row>
    <row r="41" spans="1:12" ht="15" x14ac:dyDescent="0.25">
      <c r="A41" s="14"/>
      <c r="B41" s="15"/>
      <c r="C41" s="11"/>
      <c r="D41" s="7" t="s">
        <v>32</v>
      </c>
      <c r="E41" s="50" t="s">
        <v>55</v>
      </c>
      <c r="F41" s="50">
        <v>60</v>
      </c>
      <c r="G41" s="50">
        <v>4</v>
      </c>
      <c r="H41" s="50">
        <v>0.7</v>
      </c>
      <c r="I41" s="50">
        <v>20</v>
      </c>
      <c r="J41" s="50">
        <v>102.5</v>
      </c>
      <c r="K41" s="43" t="s">
        <v>47</v>
      </c>
      <c r="L41" s="42">
        <v>1.9</v>
      </c>
    </row>
    <row r="42" spans="1:12" ht="15" x14ac:dyDescent="0.2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4"/>
      <c r="B43" s="15"/>
      <c r="C43" s="11"/>
      <c r="D43" s="6"/>
      <c r="E43" s="41"/>
      <c r="F43" s="42"/>
      <c r="G43" s="42"/>
      <c r="H43" s="42"/>
      <c r="I43" s="42"/>
      <c r="J43" s="42"/>
      <c r="K43" s="43"/>
      <c r="L43" s="42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SUM(F35:F43)</f>
        <v>860</v>
      </c>
      <c r="G44" s="19">
        <f t="shared" ref="G44" si="10">SUM(G35:G43)</f>
        <v>34</v>
      </c>
      <c r="H44" s="19">
        <f t="shared" ref="H44" si="11">SUM(H35:H43)</f>
        <v>23.9</v>
      </c>
      <c r="I44" s="19">
        <f t="shared" ref="I44" si="12">SUM(I35:I43)</f>
        <v>121.4</v>
      </c>
      <c r="J44" s="19">
        <f t="shared" ref="J44:L44" si="13">SUM(J35:J43)</f>
        <v>837.6</v>
      </c>
      <c r="K44" s="25"/>
      <c r="L44" s="19">
        <f t="shared" si="13"/>
        <v>74.240000000000009</v>
      </c>
    </row>
    <row r="45" spans="1:12" ht="15.75" customHeight="1" x14ac:dyDescent="0.2">
      <c r="A45" s="33">
        <f>A26</f>
        <v>1</v>
      </c>
      <c r="B45" s="33">
        <f>B26</f>
        <v>2</v>
      </c>
      <c r="C45" s="54" t="s">
        <v>4</v>
      </c>
      <c r="D45" s="55"/>
      <c r="E45" s="31"/>
      <c r="F45" s="32">
        <f>F34+F44</f>
        <v>1360</v>
      </c>
      <c r="G45" s="32">
        <f t="shared" ref="G45" si="14">G34+G44</f>
        <v>55.5</v>
      </c>
      <c r="H45" s="32">
        <f t="shared" ref="H45" si="15">H34+H44</f>
        <v>46.2</v>
      </c>
      <c r="I45" s="32">
        <f t="shared" ref="I45" si="16">I34+I44</f>
        <v>216.9</v>
      </c>
      <c r="J45" s="32">
        <f t="shared" ref="J45:L45" si="17">J34+J44</f>
        <v>1504.5</v>
      </c>
      <c r="K45" s="32"/>
      <c r="L45" s="32">
        <f t="shared" si="17"/>
        <v>141.54000000000002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21</v>
      </c>
      <c r="E46" s="50" t="s">
        <v>77</v>
      </c>
      <c r="F46" s="50">
        <v>150</v>
      </c>
      <c r="G46" s="50">
        <v>12.7</v>
      </c>
      <c r="H46" s="50">
        <v>18</v>
      </c>
      <c r="I46" s="50">
        <v>3.2</v>
      </c>
      <c r="J46" s="50">
        <v>225.5</v>
      </c>
      <c r="K46" s="40" t="s">
        <v>80</v>
      </c>
      <c r="L46" s="39">
        <v>17.43</v>
      </c>
    </row>
    <row r="47" spans="1:12" ht="15" x14ac:dyDescent="0.25">
      <c r="A47" s="23"/>
      <c r="B47" s="15"/>
      <c r="C47" s="11"/>
      <c r="D47" s="6" t="s">
        <v>26</v>
      </c>
      <c r="E47" s="50" t="s">
        <v>63</v>
      </c>
      <c r="F47" s="50">
        <v>20</v>
      </c>
      <c r="G47" s="50">
        <v>0.2</v>
      </c>
      <c r="H47" s="50">
        <v>14.5</v>
      </c>
      <c r="I47" s="50">
        <v>0.3</v>
      </c>
      <c r="J47" s="50">
        <v>132.19999999999999</v>
      </c>
      <c r="K47" s="43" t="s">
        <v>67</v>
      </c>
      <c r="L47" s="42">
        <v>12.8</v>
      </c>
    </row>
    <row r="48" spans="1:12" ht="15" x14ac:dyDescent="0.25">
      <c r="A48" s="23"/>
      <c r="B48" s="15"/>
      <c r="C48" s="11"/>
      <c r="D48" s="7" t="s">
        <v>22</v>
      </c>
      <c r="E48" s="50" t="s">
        <v>78</v>
      </c>
      <c r="F48" s="50">
        <v>200</v>
      </c>
      <c r="G48" s="50">
        <v>4.7</v>
      </c>
      <c r="H48" s="50">
        <v>3.5</v>
      </c>
      <c r="I48" s="50">
        <v>12.5</v>
      </c>
      <c r="J48" s="50">
        <v>100.4</v>
      </c>
      <c r="K48" s="43" t="s">
        <v>81</v>
      </c>
      <c r="L48" s="42">
        <v>12.44</v>
      </c>
    </row>
    <row r="49" spans="1:12" ht="15" x14ac:dyDescent="0.25">
      <c r="A49" s="23"/>
      <c r="B49" s="15"/>
      <c r="C49" s="11"/>
      <c r="D49" s="7" t="s">
        <v>30</v>
      </c>
      <c r="E49" s="50" t="s">
        <v>79</v>
      </c>
      <c r="F49" s="50">
        <v>100</v>
      </c>
      <c r="G49" s="50">
        <v>0.5</v>
      </c>
      <c r="H49" s="50">
        <v>0</v>
      </c>
      <c r="I49" s="50">
        <v>12.7</v>
      </c>
      <c r="J49" s="50">
        <v>52.8</v>
      </c>
      <c r="K49" s="43" t="s">
        <v>47</v>
      </c>
      <c r="L49" s="42">
        <v>16</v>
      </c>
    </row>
    <row r="50" spans="1:12" ht="15" x14ac:dyDescent="0.25">
      <c r="A50" s="23"/>
      <c r="B50" s="15"/>
      <c r="C50" s="11"/>
      <c r="D50" s="7" t="s">
        <v>31</v>
      </c>
      <c r="E50" s="50" t="s">
        <v>46</v>
      </c>
      <c r="F50" s="50">
        <v>30</v>
      </c>
      <c r="G50" s="50">
        <v>2.2999999999999998</v>
      </c>
      <c r="H50" s="50">
        <v>0.2</v>
      </c>
      <c r="I50" s="50">
        <v>14.8</v>
      </c>
      <c r="J50" s="50">
        <v>70.3</v>
      </c>
      <c r="K50" s="43" t="s">
        <v>47</v>
      </c>
      <c r="L50" s="42">
        <v>0.85</v>
      </c>
    </row>
    <row r="51" spans="1:12" ht="15" x14ac:dyDescent="0.25">
      <c r="A51" s="23"/>
      <c r="B51" s="15"/>
      <c r="C51" s="11"/>
      <c r="D51" s="7" t="s">
        <v>32</v>
      </c>
      <c r="E51" s="50" t="s">
        <v>55</v>
      </c>
      <c r="F51" s="50">
        <v>30</v>
      </c>
      <c r="G51" s="50">
        <v>2</v>
      </c>
      <c r="H51" s="50">
        <v>0.4</v>
      </c>
      <c r="I51" s="50">
        <v>10</v>
      </c>
      <c r="J51" s="50">
        <v>51.2</v>
      </c>
      <c r="K51" s="43" t="s">
        <v>47</v>
      </c>
      <c r="L51" s="42">
        <v>0.95</v>
      </c>
    </row>
    <row r="52" spans="1:12" ht="15" x14ac:dyDescent="0.25">
      <c r="A52" s="23"/>
      <c r="B52" s="15"/>
      <c r="C52" s="11"/>
      <c r="D52" s="7" t="s">
        <v>24</v>
      </c>
      <c r="E52" s="50"/>
      <c r="F52" s="50"/>
      <c r="G52" s="50"/>
      <c r="H52" s="50"/>
      <c r="I52" s="50"/>
      <c r="J52" s="50"/>
      <c r="K52" s="43"/>
      <c r="L52" s="42"/>
    </row>
    <row r="53" spans="1:12" ht="15" x14ac:dyDescent="0.25">
      <c r="A53" s="23"/>
      <c r="B53" s="15"/>
      <c r="C53" s="11"/>
      <c r="D53" s="50"/>
      <c r="E53" s="50"/>
      <c r="F53" s="50"/>
      <c r="G53" s="50"/>
      <c r="H53" s="50"/>
      <c r="I53" s="50"/>
      <c r="J53" s="50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SUM(F46:F54)</f>
        <v>530</v>
      </c>
      <c r="G55" s="19">
        <f t="shared" ref="G55" si="18">SUM(G46:G54)</f>
        <v>22.4</v>
      </c>
      <c r="H55" s="19">
        <f t="shared" ref="H55" si="19">SUM(H46:H54)</f>
        <v>36.6</v>
      </c>
      <c r="I55" s="19">
        <f t="shared" ref="I55" si="20">SUM(I46:I54)</f>
        <v>53.5</v>
      </c>
      <c r="J55" s="19">
        <f t="shared" ref="J55:L55" si="21">SUM(J46:J54)</f>
        <v>632.40000000000009</v>
      </c>
      <c r="K55" s="25"/>
      <c r="L55" s="19">
        <f t="shared" si="21"/>
        <v>60.470000000000006</v>
      </c>
    </row>
    <row r="56" spans="1:12" ht="15" x14ac:dyDescent="0.25">
      <c r="A56" s="26">
        <f>A46</f>
        <v>1</v>
      </c>
      <c r="B56" s="13">
        <f>B46</f>
        <v>3</v>
      </c>
      <c r="C56" s="10" t="s">
        <v>25</v>
      </c>
      <c r="D56" s="7" t="s">
        <v>26</v>
      </c>
      <c r="E56" s="50" t="s">
        <v>50</v>
      </c>
      <c r="F56" s="50">
        <v>60</v>
      </c>
      <c r="G56" s="50">
        <v>0.7</v>
      </c>
      <c r="H56" s="50">
        <v>0.1</v>
      </c>
      <c r="I56" s="50">
        <v>2.2999999999999998</v>
      </c>
      <c r="J56" s="50">
        <v>12.8</v>
      </c>
      <c r="K56" s="43" t="s">
        <v>56</v>
      </c>
      <c r="L56" s="42">
        <v>10.8</v>
      </c>
    </row>
    <row r="57" spans="1:12" ht="15" x14ac:dyDescent="0.25">
      <c r="A57" s="23"/>
      <c r="B57" s="15"/>
      <c r="C57" s="11"/>
      <c r="D57" s="7" t="s">
        <v>27</v>
      </c>
      <c r="E57" s="50" t="s">
        <v>82</v>
      </c>
      <c r="F57" s="50">
        <v>200</v>
      </c>
      <c r="G57" s="50">
        <v>4.8</v>
      </c>
      <c r="H57" s="50">
        <v>2.2000000000000002</v>
      </c>
      <c r="I57" s="50">
        <v>15.5</v>
      </c>
      <c r="J57" s="50">
        <v>100.9</v>
      </c>
      <c r="K57" s="43" t="s">
        <v>87</v>
      </c>
      <c r="L57" s="42">
        <v>0.51</v>
      </c>
    </row>
    <row r="58" spans="1:12" ht="15" x14ac:dyDescent="0.25">
      <c r="A58" s="23"/>
      <c r="B58" s="15"/>
      <c r="C58" s="11"/>
      <c r="D58" s="7" t="s">
        <v>28</v>
      </c>
      <c r="E58" s="50" t="s">
        <v>83</v>
      </c>
      <c r="F58" s="50">
        <v>100</v>
      </c>
      <c r="G58" s="50">
        <v>32.1</v>
      </c>
      <c r="H58" s="50">
        <v>2.4</v>
      </c>
      <c r="I58" s="50">
        <v>1.1000000000000001</v>
      </c>
      <c r="J58" s="50">
        <v>154.80000000000001</v>
      </c>
      <c r="K58" s="43" t="s">
        <v>88</v>
      </c>
      <c r="L58" s="42">
        <v>62.6</v>
      </c>
    </row>
    <row r="59" spans="1:12" ht="15" x14ac:dyDescent="0.25">
      <c r="A59" s="23"/>
      <c r="B59" s="15"/>
      <c r="C59" s="11"/>
      <c r="D59" s="7" t="s">
        <v>29</v>
      </c>
      <c r="E59" s="50" t="s">
        <v>84</v>
      </c>
      <c r="F59" s="50">
        <v>150</v>
      </c>
      <c r="G59" s="50">
        <v>3.1</v>
      </c>
      <c r="H59" s="50">
        <v>5.3</v>
      </c>
      <c r="I59" s="50">
        <v>19.8</v>
      </c>
      <c r="J59" s="50">
        <v>139.4</v>
      </c>
      <c r="K59" s="43" t="s">
        <v>89</v>
      </c>
      <c r="L59" s="42">
        <v>7.16</v>
      </c>
    </row>
    <row r="60" spans="1:12" ht="15" x14ac:dyDescent="0.25">
      <c r="A60" s="23"/>
      <c r="B60" s="15"/>
      <c r="C60" s="11"/>
      <c r="D60" s="7" t="s">
        <v>29</v>
      </c>
      <c r="E60" s="7" t="s">
        <v>85</v>
      </c>
      <c r="F60" s="7">
        <v>100</v>
      </c>
      <c r="G60" s="7">
        <v>2.4</v>
      </c>
      <c r="H60" s="7">
        <v>3</v>
      </c>
      <c r="I60" s="7">
        <v>9.6999999999999993</v>
      </c>
      <c r="J60" s="7">
        <v>75.7</v>
      </c>
      <c r="K60" s="43" t="s">
        <v>90</v>
      </c>
      <c r="L60" s="42">
        <v>1.26</v>
      </c>
    </row>
    <row r="61" spans="1:12" ht="15" x14ac:dyDescent="0.25">
      <c r="A61" s="23"/>
      <c r="B61" s="15"/>
      <c r="C61" s="11"/>
      <c r="D61" s="7" t="s">
        <v>30</v>
      </c>
      <c r="E61" s="7" t="s">
        <v>86</v>
      </c>
      <c r="F61" s="7">
        <v>200</v>
      </c>
      <c r="G61" s="7">
        <v>0.2</v>
      </c>
      <c r="H61" s="7">
        <v>0.1</v>
      </c>
      <c r="I61" s="7">
        <v>12.2</v>
      </c>
      <c r="J61" s="7">
        <v>50.6</v>
      </c>
      <c r="K61" s="43" t="s">
        <v>91</v>
      </c>
      <c r="L61" s="42">
        <v>3.36</v>
      </c>
    </row>
    <row r="62" spans="1:12" ht="15" x14ac:dyDescent="0.25">
      <c r="A62" s="23"/>
      <c r="B62" s="15"/>
      <c r="C62" s="11"/>
      <c r="D62" s="7" t="s">
        <v>31</v>
      </c>
      <c r="E62" s="7" t="s">
        <v>46</v>
      </c>
      <c r="F62" s="7">
        <v>40</v>
      </c>
      <c r="G62" s="7">
        <v>3</v>
      </c>
      <c r="H62" s="7">
        <v>0.3</v>
      </c>
      <c r="I62" s="7">
        <v>19.7</v>
      </c>
      <c r="J62" s="7">
        <v>93.8</v>
      </c>
      <c r="K62" s="43" t="s">
        <v>47</v>
      </c>
      <c r="L62" s="42">
        <v>1.1299999999999999</v>
      </c>
    </row>
    <row r="63" spans="1:12" ht="15" x14ac:dyDescent="0.25">
      <c r="A63" s="23"/>
      <c r="B63" s="15"/>
      <c r="C63" s="11"/>
      <c r="D63" s="7" t="s">
        <v>32</v>
      </c>
      <c r="E63" s="7" t="s">
        <v>55</v>
      </c>
      <c r="F63" s="7">
        <v>60</v>
      </c>
      <c r="G63" s="7">
        <v>4</v>
      </c>
      <c r="H63" s="7">
        <v>0.7</v>
      </c>
      <c r="I63" s="7">
        <v>20</v>
      </c>
      <c r="J63" s="7">
        <v>102.5</v>
      </c>
      <c r="K63" s="43" t="s">
        <v>47</v>
      </c>
      <c r="L63" s="42">
        <v>1.9</v>
      </c>
    </row>
    <row r="64" spans="1:12" ht="15" x14ac:dyDescent="0.25">
      <c r="A64" s="23"/>
      <c r="B64" s="15"/>
      <c r="C64" s="11"/>
      <c r="D64" s="6"/>
      <c r="E64" s="50"/>
      <c r="F64" s="50"/>
      <c r="G64" s="50"/>
      <c r="H64" s="50"/>
      <c r="I64" s="50"/>
      <c r="J64" s="50"/>
      <c r="K64" s="43"/>
      <c r="L64" s="42"/>
    </row>
    <row r="65" spans="1:12" ht="15" x14ac:dyDescent="0.25">
      <c r="A65" s="23"/>
      <c r="B65" s="15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4"/>
      <c r="B66" s="17"/>
      <c r="C66" s="8"/>
      <c r="D66" s="18" t="s">
        <v>33</v>
      </c>
      <c r="E66" s="9"/>
      <c r="F66" s="19">
        <f>SUM(F56:F65)</f>
        <v>910</v>
      </c>
      <c r="G66" s="19">
        <f t="shared" ref="G66" si="22">SUM(G56:G65)</f>
        <v>50.300000000000004</v>
      </c>
      <c r="H66" s="19">
        <f t="shared" ref="H66" si="23">SUM(H56:H65)</f>
        <v>14.1</v>
      </c>
      <c r="I66" s="19">
        <f t="shared" ref="I66" si="24">SUM(I56:I65)</f>
        <v>100.30000000000001</v>
      </c>
      <c r="J66" s="19">
        <f t="shared" ref="J66:L66" si="25">SUM(J56:J65)</f>
        <v>730.49999999999989</v>
      </c>
      <c r="K66" s="25"/>
      <c r="L66" s="19">
        <f t="shared" si="25"/>
        <v>88.72</v>
      </c>
    </row>
    <row r="67" spans="1:12" ht="15.75" customHeight="1" x14ac:dyDescent="0.2">
      <c r="A67" s="29">
        <f>A46</f>
        <v>1</v>
      </c>
      <c r="B67" s="30">
        <f>B46</f>
        <v>3</v>
      </c>
      <c r="C67" s="54" t="s">
        <v>4</v>
      </c>
      <c r="D67" s="55"/>
      <c r="E67" s="31"/>
      <c r="F67" s="32">
        <f>F55+F66</f>
        <v>1440</v>
      </c>
      <c r="G67" s="32">
        <f t="shared" ref="G67" si="26">G55+G66</f>
        <v>72.7</v>
      </c>
      <c r="H67" s="32">
        <f t="shared" ref="H67" si="27">H55+H66</f>
        <v>50.7</v>
      </c>
      <c r="I67" s="32">
        <f t="shared" ref="I67" si="28">I55+I66</f>
        <v>153.80000000000001</v>
      </c>
      <c r="J67" s="32">
        <f t="shared" ref="J67:L67" si="29">J55+J66</f>
        <v>1362.9</v>
      </c>
      <c r="K67" s="32"/>
      <c r="L67" s="32">
        <f t="shared" si="29"/>
        <v>149.19</v>
      </c>
    </row>
    <row r="68" spans="1:12" ht="15" x14ac:dyDescent="0.25">
      <c r="A68" s="20">
        <v>1</v>
      </c>
      <c r="B68" s="21">
        <v>4</v>
      </c>
      <c r="C68" s="22" t="s">
        <v>20</v>
      </c>
      <c r="D68" s="5" t="s">
        <v>21</v>
      </c>
      <c r="E68" s="7" t="s">
        <v>92</v>
      </c>
      <c r="F68" s="7">
        <v>150</v>
      </c>
      <c r="G68" s="7">
        <v>29.5</v>
      </c>
      <c r="H68" s="7">
        <v>8.6</v>
      </c>
      <c r="I68" s="7">
        <v>24.6</v>
      </c>
      <c r="J68" s="7">
        <v>293.60000000000002</v>
      </c>
      <c r="K68" s="40" t="s">
        <v>94</v>
      </c>
      <c r="L68" s="39">
        <v>35.96</v>
      </c>
    </row>
    <row r="69" spans="1:12" ht="15" x14ac:dyDescent="0.25">
      <c r="A69" s="23"/>
      <c r="B69" s="15"/>
      <c r="C69" s="11"/>
      <c r="D69" s="6" t="s">
        <v>26</v>
      </c>
      <c r="E69" s="7" t="s">
        <v>62</v>
      </c>
      <c r="F69" s="7">
        <v>30</v>
      </c>
      <c r="G69" s="7">
        <v>7</v>
      </c>
      <c r="H69" s="7">
        <v>8.9</v>
      </c>
      <c r="I69" s="7">
        <v>0</v>
      </c>
      <c r="J69" s="7">
        <v>107.5</v>
      </c>
      <c r="K69" s="43" t="s">
        <v>66</v>
      </c>
      <c r="L69" s="42">
        <v>14.1</v>
      </c>
    </row>
    <row r="70" spans="1:12" ht="15" x14ac:dyDescent="0.25">
      <c r="A70" s="23"/>
      <c r="B70" s="15"/>
      <c r="C70" s="11"/>
      <c r="D70" s="7" t="s">
        <v>22</v>
      </c>
      <c r="E70" s="7" t="s">
        <v>93</v>
      </c>
      <c r="F70" s="7">
        <v>200</v>
      </c>
      <c r="G70" s="7">
        <v>1.6</v>
      </c>
      <c r="H70" s="7">
        <v>1.1000000000000001</v>
      </c>
      <c r="I70" s="7">
        <v>8.6</v>
      </c>
      <c r="J70" s="7">
        <v>50.9</v>
      </c>
      <c r="K70" s="43" t="s">
        <v>95</v>
      </c>
      <c r="L70" s="42">
        <v>4.29</v>
      </c>
    </row>
    <row r="71" spans="1:12" ht="15" x14ac:dyDescent="0.25">
      <c r="A71" s="23"/>
      <c r="B71" s="15"/>
      <c r="C71" s="11"/>
      <c r="D71" s="7" t="s">
        <v>31</v>
      </c>
      <c r="E71" s="7" t="s">
        <v>46</v>
      </c>
      <c r="F71" s="7">
        <v>40</v>
      </c>
      <c r="G71" s="7">
        <v>3</v>
      </c>
      <c r="H71" s="7">
        <v>0.3</v>
      </c>
      <c r="I71" s="7">
        <v>19.7</v>
      </c>
      <c r="J71" s="7">
        <v>93.8</v>
      </c>
      <c r="K71" s="43" t="s">
        <v>47</v>
      </c>
      <c r="L71" s="42">
        <v>1.1299999999999999</v>
      </c>
    </row>
    <row r="72" spans="1:12" ht="15" x14ac:dyDescent="0.25">
      <c r="A72" s="23"/>
      <c r="B72" s="15"/>
      <c r="C72" s="11"/>
      <c r="D72" s="7" t="s">
        <v>32</v>
      </c>
      <c r="E72" s="7" t="s">
        <v>55</v>
      </c>
      <c r="F72" s="7">
        <v>30</v>
      </c>
      <c r="G72" s="7">
        <v>2</v>
      </c>
      <c r="H72" s="7">
        <v>0.4</v>
      </c>
      <c r="I72" s="7">
        <v>10</v>
      </c>
      <c r="J72" s="7">
        <v>51.2</v>
      </c>
      <c r="K72" s="43" t="s">
        <v>47</v>
      </c>
      <c r="L72" s="42">
        <v>0.95</v>
      </c>
    </row>
    <row r="73" spans="1:12" ht="15" x14ac:dyDescent="0.25">
      <c r="A73" s="23"/>
      <c r="B73" s="15"/>
      <c r="C73" s="11"/>
      <c r="D73" s="7" t="s">
        <v>24</v>
      </c>
      <c r="E73" s="7" t="s">
        <v>48</v>
      </c>
      <c r="F73" s="7">
        <v>100</v>
      </c>
      <c r="G73" s="7">
        <v>0.4</v>
      </c>
      <c r="H73" s="7">
        <v>0.4</v>
      </c>
      <c r="I73" s="7">
        <v>9.8000000000000007</v>
      </c>
      <c r="J73" s="7">
        <v>44.4</v>
      </c>
      <c r="K73" s="43" t="s">
        <v>47</v>
      </c>
      <c r="L73" s="42">
        <v>16</v>
      </c>
    </row>
    <row r="74" spans="1:12" ht="15" x14ac:dyDescent="0.25">
      <c r="A74" s="23"/>
      <c r="B74" s="15"/>
      <c r="C74" s="11"/>
      <c r="D74" s="6"/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6"/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550</v>
      </c>
      <c r="G76" s="19">
        <f t="shared" ref="G76" si="30">SUM(G68:G75)</f>
        <v>43.5</v>
      </c>
      <c r="H76" s="19">
        <f t="shared" ref="H76" si="31">SUM(H68:H75)</f>
        <v>19.7</v>
      </c>
      <c r="I76" s="19">
        <f t="shared" ref="I76" si="32">SUM(I68:I75)</f>
        <v>72.7</v>
      </c>
      <c r="J76" s="19">
        <f t="shared" ref="J76:L76" si="33">SUM(J68:J75)</f>
        <v>641.4</v>
      </c>
      <c r="K76" s="25"/>
      <c r="L76" s="19">
        <f t="shared" si="33"/>
        <v>72.430000000000007</v>
      </c>
    </row>
    <row r="77" spans="1:12" ht="15" x14ac:dyDescent="0.25">
      <c r="A77" s="26">
        <f>A68</f>
        <v>1</v>
      </c>
      <c r="B77" s="13">
        <f>B68</f>
        <v>4</v>
      </c>
      <c r="C77" s="10" t="s">
        <v>25</v>
      </c>
      <c r="D77" s="7" t="s">
        <v>26</v>
      </c>
      <c r="E77" s="7" t="s">
        <v>50</v>
      </c>
      <c r="F77" s="7">
        <v>60</v>
      </c>
      <c r="G77" s="7">
        <v>0.7</v>
      </c>
      <c r="H77" s="7">
        <v>0.1</v>
      </c>
      <c r="I77" s="7">
        <v>2.2999999999999998</v>
      </c>
      <c r="J77" s="7">
        <v>12.8</v>
      </c>
      <c r="K77" s="43" t="s">
        <v>56</v>
      </c>
      <c r="L77" s="42">
        <v>10.8</v>
      </c>
    </row>
    <row r="78" spans="1:12" ht="15" x14ac:dyDescent="0.25">
      <c r="A78" s="23"/>
      <c r="B78" s="15"/>
      <c r="C78" s="11"/>
      <c r="D78" s="7" t="s">
        <v>27</v>
      </c>
      <c r="E78" s="7" t="s">
        <v>96</v>
      </c>
      <c r="F78" s="7">
        <v>200</v>
      </c>
      <c r="G78" s="7">
        <v>4.7</v>
      </c>
      <c r="H78" s="7">
        <v>5.6</v>
      </c>
      <c r="I78" s="7">
        <v>5.7</v>
      </c>
      <c r="J78" s="7">
        <v>92.2</v>
      </c>
      <c r="K78" s="43" t="s">
        <v>100</v>
      </c>
      <c r="L78" s="42">
        <v>2.09</v>
      </c>
    </row>
    <row r="79" spans="1:12" ht="15" x14ac:dyDescent="0.25">
      <c r="A79" s="23"/>
      <c r="B79" s="15"/>
      <c r="C79" s="11"/>
      <c r="D79" s="7" t="s">
        <v>28</v>
      </c>
      <c r="E79" s="7" t="s">
        <v>97</v>
      </c>
      <c r="F79" s="7">
        <v>100</v>
      </c>
      <c r="G79" s="7">
        <v>13.6</v>
      </c>
      <c r="H79" s="7">
        <v>11.9</v>
      </c>
      <c r="I79" s="7">
        <v>8.3000000000000007</v>
      </c>
      <c r="J79" s="7">
        <v>195</v>
      </c>
      <c r="K79" s="43" t="s">
        <v>101</v>
      </c>
      <c r="L79" s="42">
        <v>40</v>
      </c>
    </row>
    <row r="80" spans="1:12" ht="15" x14ac:dyDescent="0.25">
      <c r="A80" s="23"/>
      <c r="B80" s="15"/>
      <c r="C80" s="11"/>
      <c r="D80" s="7" t="s">
        <v>29</v>
      </c>
      <c r="E80" s="7" t="s">
        <v>98</v>
      </c>
      <c r="F80" s="7">
        <v>200</v>
      </c>
      <c r="G80" s="7">
        <v>11</v>
      </c>
      <c r="H80" s="7">
        <v>8.5</v>
      </c>
      <c r="I80" s="7">
        <v>47.9</v>
      </c>
      <c r="J80" s="7">
        <v>311.60000000000002</v>
      </c>
      <c r="K80" s="43" t="s">
        <v>102</v>
      </c>
      <c r="L80" s="42">
        <v>10.11</v>
      </c>
    </row>
    <row r="81" spans="1:12" ht="15" x14ac:dyDescent="0.25">
      <c r="A81" s="23"/>
      <c r="B81" s="15"/>
      <c r="C81" s="11"/>
      <c r="D81" s="7" t="s">
        <v>30</v>
      </c>
      <c r="E81" s="7" t="s">
        <v>99</v>
      </c>
      <c r="F81" s="7">
        <v>200</v>
      </c>
      <c r="G81" s="7">
        <v>0.2</v>
      </c>
      <c r="H81" s="7">
        <v>0.2</v>
      </c>
      <c r="I81" s="7">
        <v>11</v>
      </c>
      <c r="J81" s="7">
        <v>46.7</v>
      </c>
      <c r="K81" s="43" t="s">
        <v>103</v>
      </c>
      <c r="L81" s="42">
        <v>5.07</v>
      </c>
    </row>
    <row r="82" spans="1:12" ht="15" x14ac:dyDescent="0.25">
      <c r="A82" s="23"/>
      <c r="B82" s="15"/>
      <c r="C82" s="11"/>
      <c r="D82" s="7" t="s">
        <v>31</v>
      </c>
      <c r="E82" s="7" t="s">
        <v>46</v>
      </c>
      <c r="F82" s="7">
        <v>40</v>
      </c>
      <c r="G82" s="7">
        <v>3</v>
      </c>
      <c r="H82" s="7">
        <v>0.3</v>
      </c>
      <c r="I82" s="7">
        <v>19.7</v>
      </c>
      <c r="J82" s="7">
        <v>93.8</v>
      </c>
      <c r="K82" s="43" t="s">
        <v>47</v>
      </c>
      <c r="L82" s="42">
        <v>1.1299999999999999</v>
      </c>
    </row>
    <row r="83" spans="1:12" ht="15" x14ac:dyDescent="0.25">
      <c r="A83" s="23"/>
      <c r="B83" s="15"/>
      <c r="C83" s="11"/>
      <c r="D83" s="7" t="s">
        <v>32</v>
      </c>
      <c r="E83" s="7" t="s">
        <v>55</v>
      </c>
      <c r="F83" s="7">
        <v>60</v>
      </c>
      <c r="G83" s="7">
        <v>4</v>
      </c>
      <c r="H83" s="7">
        <v>0.7</v>
      </c>
      <c r="I83" s="7">
        <v>20</v>
      </c>
      <c r="J83" s="7">
        <v>102.5</v>
      </c>
      <c r="K83" s="43" t="s">
        <v>47</v>
      </c>
      <c r="L83" s="42">
        <v>1.9</v>
      </c>
    </row>
    <row r="84" spans="1:12" ht="15" x14ac:dyDescent="0.25">
      <c r="A84" s="23"/>
      <c r="B84" s="15"/>
      <c r="C84" s="11"/>
      <c r="D84" s="6"/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3"/>
      <c r="B85" s="15"/>
      <c r="C85" s="11"/>
      <c r="D85" s="6"/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4"/>
      <c r="B86" s="17"/>
      <c r="C86" s="8"/>
      <c r="D86" s="18" t="s">
        <v>33</v>
      </c>
      <c r="E86" s="9"/>
      <c r="F86" s="19">
        <f>SUM(F77:F85)</f>
        <v>860</v>
      </c>
      <c r="G86" s="19">
        <f t="shared" ref="G86" si="34">SUM(G77:G85)</f>
        <v>37.200000000000003</v>
      </c>
      <c r="H86" s="19">
        <f t="shared" ref="H86" si="35">SUM(H77:H85)</f>
        <v>27.3</v>
      </c>
      <c r="I86" s="19">
        <f t="shared" ref="I86" si="36">SUM(I77:I85)</f>
        <v>114.9</v>
      </c>
      <c r="J86" s="19">
        <f t="shared" ref="J86:L86" si="37">SUM(J77:J85)</f>
        <v>854.6</v>
      </c>
      <c r="K86" s="25"/>
      <c r="L86" s="19">
        <f t="shared" si="37"/>
        <v>71.099999999999994</v>
      </c>
    </row>
    <row r="87" spans="1:12" ht="15.75" customHeight="1" x14ac:dyDescent="0.2">
      <c r="A87" s="29">
        <f>A68</f>
        <v>1</v>
      </c>
      <c r="B87" s="30">
        <f>B68</f>
        <v>4</v>
      </c>
      <c r="C87" s="54" t="s">
        <v>4</v>
      </c>
      <c r="D87" s="55"/>
      <c r="E87" s="31"/>
      <c r="F87" s="32">
        <f>F76+F86</f>
        <v>1410</v>
      </c>
      <c r="G87" s="32">
        <f t="shared" ref="G87" si="38">G76+G86</f>
        <v>80.7</v>
      </c>
      <c r="H87" s="32">
        <f t="shared" ref="H87" si="39">H76+H86</f>
        <v>47</v>
      </c>
      <c r="I87" s="32">
        <f t="shared" ref="I87" si="40">I76+I86</f>
        <v>187.60000000000002</v>
      </c>
      <c r="J87" s="32">
        <f t="shared" ref="J87:L87" si="41">J76+J86</f>
        <v>1496</v>
      </c>
      <c r="K87" s="32"/>
      <c r="L87" s="32">
        <f t="shared" si="41"/>
        <v>143.53</v>
      </c>
    </row>
    <row r="88" spans="1:12" ht="15" x14ac:dyDescent="0.25">
      <c r="A88" s="20">
        <v>1</v>
      </c>
      <c r="B88" s="21">
        <v>5</v>
      </c>
      <c r="C88" s="22" t="s">
        <v>20</v>
      </c>
      <c r="D88" s="5" t="s">
        <v>21</v>
      </c>
      <c r="E88" s="7" t="s">
        <v>104</v>
      </c>
      <c r="F88" s="7">
        <v>150</v>
      </c>
      <c r="G88" s="7">
        <v>16.899999999999999</v>
      </c>
      <c r="H88" s="7">
        <v>8.4</v>
      </c>
      <c r="I88" s="7">
        <v>22.1</v>
      </c>
      <c r="J88" s="7">
        <v>232.2</v>
      </c>
      <c r="K88" s="40" t="s">
        <v>47</v>
      </c>
      <c r="L88" s="39">
        <v>37.520000000000003</v>
      </c>
    </row>
    <row r="89" spans="1:12" ht="15" x14ac:dyDescent="0.25">
      <c r="A89" s="23"/>
      <c r="B89" s="15"/>
      <c r="C89" s="11"/>
      <c r="D89" s="6" t="s">
        <v>26</v>
      </c>
      <c r="E89" s="7" t="s">
        <v>62</v>
      </c>
      <c r="F89" s="7">
        <v>30</v>
      </c>
      <c r="G89" s="7">
        <v>7</v>
      </c>
      <c r="H89" s="7">
        <v>8.9</v>
      </c>
      <c r="I89" s="7">
        <v>0</v>
      </c>
      <c r="J89" s="7">
        <v>107.5</v>
      </c>
      <c r="K89" s="43" t="s">
        <v>66</v>
      </c>
      <c r="L89" s="42">
        <v>14.1</v>
      </c>
    </row>
    <row r="90" spans="1:12" ht="15" x14ac:dyDescent="0.25">
      <c r="A90" s="23"/>
      <c r="B90" s="15"/>
      <c r="C90" s="11"/>
      <c r="D90" s="6" t="s">
        <v>26</v>
      </c>
      <c r="E90" s="7" t="s">
        <v>63</v>
      </c>
      <c r="F90" s="7">
        <v>10</v>
      </c>
      <c r="G90" s="7">
        <v>0.1</v>
      </c>
      <c r="H90" s="7">
        <v>7.3</v>
      </c>
      <c r="I90" s="7">
        <v>0.1</v>
      </c>
      <c r="J90" s="7">
        <v>66.099999999999994</v>
      </c>
      <c r="K90" s="43" t="s">
        <v>67</v>
      </c>
      <c r="L90" s="42">
        <v>6.8</v>
      </c>
    </row>
    <row r="91" spans="1:12" ht="15" x14ac:dyDescent="0.25">
      <c r="A91" s="23"/>
      <c r="B91" s="15"/>
      <c r="C91" s="11"/>
      <c r="D91" s="7" t="s">
        <v>22</v>
      </c>
      <c r="E91" s="7" t="s">
        <v>105</v>
      </c>
      <c r="F91" s="7">
        <v>200</v>
      </c>
      <c r="G91" s="7">
        <v>0.3</v>
      </c>
      <c r="H91" s="7">
        <v>0.1</v>
      </c>
      <c r="I91" s="7">
        <v>1.6</v>
      </c>
      <c r="J91" s="7">
        <v>8.6</v>
      </c>
      <c r="K91" s="43" t="s">
        <v>107</v>
      </c>
      <c r="L91" s="42">
        <v>1.59</v>
      </c>
    </row>
    <row r="92" spans="1:12" ht="15" x14ac:dyDescent="0.25">
      <c r="A92" s="23"/>
      <c r="B92" s="15"/>
      <c r="C92" s="11"/>
      <c r="D92" s="7" t="s">
        <v>23</v>
      </c>
      <c r="E92" s="7" t="s">
        <v>46</v>
      </c>
      <c r="F92" s="7">
        <v>60</v>
      </c>
      <c r="G92" s="7">
        <v>4.5999999999999996</v>
      </c>
      <c r="H92" s="7">
        <v>0.5</v>
      </c>
      <c r="I92" s="7">
        <v>29.5</v>
      </c>
      <c r="J92" s="7">
        <v>140.6</v>
      </c>
      <c r="K92" s="43" t="s">
        <v>47</v>
      </c>
      <c r="L92" s="42">
        <v>1.7</v>
      </c>
    </row>
    <row r="93" spans="1:12" ht="15" x14ac:dyDescent="0.25">
      <c r="A93" s="23"/>
      <c r="B93" s="15"/>
      <c r="C93" s="11"/>
      <c r="D93" s="7" t="s">
        <v>24</v>
      </c>
      <c r="E93" s="7" t="s">
        <v>106</v>
      </c>
      <c r="F93" s="7">
        <v>100</v>
      </c>
      <c r="G93" s="7">
        <v>0.9</v>
      </c>
      <c r="H93" s="7">
        <v>0.2</v>
      </c>
      <c r="I93" s="7">
        <v>8.1</v>
      </c>
      <c r="J93" s="7">
        <v>37.799999999999997</v>
      </c>
      <c r="K93" s="43" t="s">
        <v>47</v>
      </c>
      <c r="L93" s="42">
        <v>18</v>
      </c>
    </row>
    <row r="94" spans="1:12" ht="15" x14ac:dyDescent="0.25">
      <c r="A94" s="23"/>
      <c r="B94" s="15"/>
      <c r="C94" s="11"/>
      <c r="D94" s="6"/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6"/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4"/>
      <c r="B96" s="17"/>
      <c r="C96" s="8"/>
      <c r="D96" s="18" t="s">
        <v>33</v>
      </c>
      <c r="E96" s="9"/>
      <c r="F96" s="19">
        <f>SUM(F88:F95)</f>
        <v>550</v>
      </c>
      <c r="G96" s="19">
        <f t="shared" ref="G96" si="42">SUM(G88:G95)</f>
        <v>29.799999999999997</v>
      </c>
      <c r="H96" s="19">
        <f t="shared" ref="H96" si="43">SUM(H88:H95)</f>
        <v>25.400000000000002</v>
      </c>
      <c r="I96" s="19">
        <f t="shared" ref="I96" si="44">SUM(I88:I95)</f>
        <v>61.400000000000006</v>
      </c>
      <c r="J96" s="19">
        <f t="shared" ref="J96:L96" si="45">SUM(J88:J95)</f>
        <v>592.79999999999995</v>
      </c>
      <c r="K96" s="25"/>
      <c r="L96" s="19">
        <f t="shared" si="45"/>
        <v>79.710000000000008</v>
      </c>
    </row>
    <row r="97" spans="1:12" ht="15" x14ac:dyDescent="0.25">
      <c r="A97" s="26">
        <f>A88</f>
        <v>1</v>
      </c>
      <c r="B97" s="13">
        <f>B88</f>
        <v>5</v>
      </c>
      <c r="C97" s="10" t="s">
        <v>25</v>
      </c>
      <c r="D97" s="7" t="s">
        <v>26</v>
      </c>
      <c r="E97" s="7" t="s">
        <v>68</v>
      </c>
      <c r="F97" s="7">
        <v>60</v>
      </c>
      <c r="G97" s="7">
        <v>0.5</v>
      </c>
      <c r="H97" s="7">
        <v>0.1</v>
      </c>
      <c r="I97" s="7">
        <v>1.5</v>
      </c>
      <c r="J97" s="7">
        <v>8.5</v>
      </c>
      <c r="K97" s="43" t="s">
        <v>73</v>
      </c>
      <c r="L97" s="42">
        <v>7.2</v>
      </c>
    </row>
    <row r="98" spans="1:12" ht="15" x14ac:dyDescent="0.25">
      <c r="A98" s="23"/>
      <c r="B98" s="15"/>
      <c r="C98" s="11"/>
      <c r="D98" s="7" t="s">
        <v>27</v>
      </c>
      <c r="E98" s="7" t="s">
        <v>108</v>
      </c>
      <c r="F98" s="7">
        <v>200</v>
      </c>
      <c r="G98" s="7">
        <v>7.9</v>
      </c>
      <c r="H98" s="7">
        <v>3.8</v>
      </c>
      <c r="I98" s="7">
        <v>12.4</v>
      </c>
      <c r="J98" s="7">
        <v>115.7</v>
      </c>
      <c r="K98" s="43" t="s">
        <v>111</v>
      </c>
      <c r="L98" s="42">
        <v>4.2</v>
      </c>
    </row>
    <row r="99" spans="1:12" ht="15" x14ac:dyDescent="0.25">
      <c r="A99" s="23"/>
      <c r="B99" s="15"/>
      <c r="C99" s="11"/>
      <c r="D99" s="7" t="s">
        <v>28</v>
      </c>
      <c r="E99" s="7" t="s">
        <v>109</v>
      </c>
      <c r="F99" s="7">
        <v>200</v>
      </c>
      <c r="G99" s="7">
        <v>20.100000000000001</v>
      </c>
      <c r="H99" s="7">
        <v>18.8</v>
      </c>
      <c r="I99" s="7">
        <v>17.2</v>
      </c>
      <c r="J99" s="7">
        <v>317.89999999999998</v>
      </c>
      <c r="K99" s="43" t="s">
        <v>112</v>
      </c>
      <c r="L99" s="42">
        <v>37.520000000000003</v>
      </c>
    </row>
    <row r="100" spans="1:12" ht="15" x14ac:dyDescent="0.25">
      <c r="A100" s="23"/>
      <c r="B100" s="15"/>
      <c r="C100" s="11"/>
      <c r="D100" s="7" t="s">
        <v>29</v>
      </c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3"/>
      <c r="B101" s="15"/>
      <c r="C101" s="11"/>
      <c r="D101" s="7" t="s">
        <v>30</v>
      </c>
      <c r="E101" s="7" t="s">
        <v>110</v>
      </c>
      <c r="F101" s="7">
        <v>200</v>
      </c>
      <c r="G101" s="7">
        <v>3.9</v>
      </c>
      <c r="H101" s="7">
        <v>2.9</v>
      </c>
      <c r="I101" s="7">
        <v>11.2</v>
      </c>
      <c r="J101" s="7">
        <v>86</v>
      </c>
      <c r="K101" s="43" t="s">
        <v>113</v>
      </c>
      <c r="L101" s="42">
        <v>8.64</v>
      </c>
    </row>
    <row r="102" spans="1:12" ht="15" x14ac:dyDescent="0.25">
      <c r="A102" s="23"/>
      <c r="B102" s="15"/>
      <c r="C102" s="11"/>
      <c r="D102" s="7" t="s">
        <v>31</v>
      </c>
      <c r="E102" s="7" t="s">
        <v>46</v>
      </c>
      <c r="F102" s="7">
        <v>40</v>
      </c>
      <c r="G102" s="7">
        <v>3</v>
      </c>
      <c r="H102" s="7">
        <v>0.3</v>
      </c>
      <c r="I102" s="7">
        <v>19.7</v>
      </c>
      <c r="J102" s="7">
        <v>93.8</v>
      </c>
      <c r="K102" s="43" t="s">
        <v>47</v>
      </c>
      <c r="L102" s="42">
        <v>1.1299999999999999</v>
      </c>
    </row>
    <row r="103" spans="1:12" ht="15" x14ac:dyDescent="0.25">
      <c r="A103" s="23"/>
      <c r="B103" s="15"/>
      <c r="C103" s="11"/>
      <c r="D103" s="7" t="s">
        <v>32</v>
      </c>
      <c r="E103" s="7" t="s">
        <v>55</v>
      </c>
      <c r="F103" s="7">
        <v>60</v>
      </c>
      <c r="G103" s="7">
        <v>4</v>
      </c>
      <c r="H103" s="7">
        <v>0.7</v>
      </c>
      <c r="I103" s="7">
        <v>20</v>
      </c>
      <c r="J103" s="7">
        <v>102.5</v>
      </c>
      <c r="K103" s="43" t="s">
        <v>47</v>
      </c>
      <c r="L103" s="42">
        <v>1.9</v>
      </c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6"/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SUM(F97:F105)</f>
        <v>760</v>
      </c>
      <c r="G106" s="19">
        <f t="shared" ref="G106" si="46">SUM(G97:G105)</f>
        <v>39.4</v>
      </c>
      <c r="H106" s="19">
        <f t="shared" ref="H106" si="47">SUM(H97:H105)</f>
        <v>26.599999999999998</v>
      </c>
      <c r="I106" s="19">
        <f t="shared" ref="I106" si="48">SUM(I97:I105)</f>
        <v>82</v>
      </c>
      <c r="J106" s="19">
        <f t="shared" ref="J106:L106" si="49">SUM(J97:J105)</f>
        <v>724.39999999999986</v>
      </c>
      <c r="K106" s="25"/>
      <c r="L106" s="19">
        <f t="shared" si="49"/>
        <v>60.59</v>
      </c>
    </row>
    <row r="107" spans="1:12" ht="15.75" customHeight="1" thickBot="1" x14ac:dyDescent="0.25">
      <c r="A107" s="29">
        <f>A88</f>
        <v>1</v>
      </c>
      <c r="B107" s="30">
        <f>B88</f>
        <v>5</v>
      </c>
      <c r="C107" s="54" t="s">
        <v>4</v>
      </c>
      <c r="D107" s="55"/>
      <c r="E107" s="31"/>
      <c r="F107" s="32">
        <f>F96+F106</f>
        <v>1310</v>
      </c>
      <c r="G107" s="32">
        <f t="shared" ref="G107" si="50">G96+G106</f>
        <v>69.199999999999989</v>
      </c>
      <c r="H107" s="32">
        <f t="shared" ref="H107" si="51">H96+H106</f>
        <v>52</v>
      </c>
      <c r="I107" s="32">
        <f t="shared" ref="I107" si="52">I96+I106</f>
        <v>143.4</v>
      </c>
      <c r="J107" s="32">
        <f t="shared" ref="J107:L107" si="53">J96+J106</f>
        <v>1317.1999999999998</v>
      </c>
      <c r="K107" s="32"/>
      <c r="L107" s="32">
        <f t="shared" si="53"/>
        <v>140.30000000000001</v>
      </c>
    </row>
    <row r="108" spans="1:12" ht="15" x14ac:dyDescent="0.25">
      <c r="A108" s="20">
        <v>2</v>
      </c>
      <c r="B108" s="21">
        <v>1</v>
      </c>
      <c r="C108" s="22" t="s">
        <v>20</v>
      </c>
      <c r="D108" s="5" t="s">
        <v>21</v>
      </c>
      <c r="E108" s="7" t="s">
        <v>42</v>
      </c>
      <c r="F108" s="7">
        <v>150</v>
      </c>
      <c r="G108" s="7">
        <v>29.7</v>
      </c>
      <c r="H108" s="7">
        <v>10.7</v>
      </c>
      <c r="I108" s="7">
        <v>21.6</v>
      </c>
      <c r="J108" s="7">
        <v>301.3</v>
      </c>
      <c r="K108" s="40" t="s">
        <v>43</v>
      </c>
      <c r="L108" s="39">
        <v>37</v>
      </c>
    </row>
    <row r="109" spans="1:12" ht="15" x14ac:dyDescent="0.25">
      <c r="A109" s="23"/>
      <c r="B109" s="15"/>
      <c r="C109" s="11"/>
      <c r="D109" s="6" t="s">
        <v>26</v>
      </c>
      <c r="E109" s="7" t="s">
        <v>63</v>
      </c>
      <c r="F109" s="7">
        <v>10</v>
      </c>
      <c r="G109" s="7">
        <v>0.1</v>
      </c>
      <c r="H109" s="7">
        <v>7.3</v>
      </c>
      <c r="I109" s="7">
        <v>0.1</v>
      </c>
      <c r="J109" s="7">
        <v>66.099999999999994</v>
      </c>
      <c r="K109" s="43" t="s">
        <v>67</v>
      </c>
      <c r="L109" s="42">
        <v>6.8</v>
      </c>
    </row>
    <row r="110" spans="1:12" ht="15" x14ac:dyDescent="0.25">
      <c r="A110" s="23"/>
      <c r="B110" s="15"/>
      <c r="C110" s="11"/>
      <c r="D110" s="7" t="s">
        <v>22</v>
      </c>
      <c r="E110" s="7" t="s">
        <v>78</v>
      </c>
      <c r="F110" s="7">
        <v>200</v>
      </c>
      <c r="G110" s="7">
        <v>4.7</v>
      </c>
      <c r="H110" s="7">
        <v>3.5</v>
      </c>
      <c r="I110" s="7">
        <v>12.5</v>
      </c>
      <c r="J110" s="7">
        <v>100.4</v>
      </c>
      <c r="K110" s="43" t="s">
        <v>81</v>
      </c>
      <c r="L110" s="42">
        <v>12.44</v>
      </c>
    </row>
    <row r="111" spans="1:12" ht="15" x14ac:dyDescent="0.25">
      <c r="A111" s="23"/>
      <c r="B111" s="15"/>
      <c r="C111" s="11"/>
      <c r="D111" s="7" t="s">
        <v>31</v>
      </c>
      <c r="E111" s="7" t="s">
        <v>46</v>
      </c>
      <c r="F111" s="7">
        <v>40</v>
      </c>
      <c r="G111" s="7">
        <v>3</v>
      </c>
      <c r="H111" s="7">
        <v>0.3</v>
      </c>
      <c r="I111" s="7">
        <v>19.7</v>
      </c>
      <c r="J111" s="7">
        <v>93.8</v>
      </c>
      <c r="K111" s="43" t="s">
        <v>47</v>
      </c>
      <c r="L111" s="42">
        <v>1.1299999999999999</v>
      </c>
    </row>
    <row r="112" spans="1:12" ht="15" x14ac:dyDescent="0.25">
      <c r="A112" s="23"/>
      <c r="B112" s="15"/>
      <c r="C112" s="11"/>
      <c r="D112" s="7" t="s">
        <v>32</v>
      </c>
      <c r="E112" s="7" t="s">
        <v>55</v>
      </c>
      <c r="F112" s="7">
        <v>30</v>
      </c>
      <c r="G112" s="7">
        <v>2</v>
      </c>
      <c r="H112" s="7">
        <v>0.4</v>
      </c>
      <c r="I112" s="7">
        <v>10</v>
      </c>
      <c r="J112" s="7">
        <v>51.2</v>
      </c>
      <c r="K112" s="43" t="s">
        <v>47</v>
      </c>
      <c r="L112" s="42">
        <v>0.95</v>
      </c>
    </row>
    <row r="113" spans="1:12" ht="15" x14ac:dyDescent="0.25">
      <c r="A113" s="23"/>
      <c r="B113" s="15"/>
      <c r="C113" s="11"/>
      <c r="D113" s="7" t="s">
        <v>24</v>
      </c>
      <c r="E113" s="7" t="s">
        <v>114</v>
      </c>
      <c r="F113" s="7">
        <v>100</v>
      </c>
      <c r="G113" s="7">
        <v>0.8</v>
      </c>
      <c r="H113" s="7">
        <v>0.2</v>
      </c>
      <c r="I113" s="7">
        <v>7.5</v>
      </c>
      <c r="J113" s="7">
        <v>35</v>
      </c>
      <c r="K113" s="43" t="s">
        <v>47</v>
      </c>
      <c r="L113" s="42">
        <v>18</v>
      </c>
    </row>
    <row r="114" spans="1:12" ht="15" x14ac:dyDescent="0.25">
      <c r="A114" s="23"/>
      <c r="B114" s="15"/>
      <c r="C114" s="11"/>
      <c r="D114" s="6"/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6"/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4"/>
      <c r="B116" s="17"/>
      <c r="C116" s="8"/>
      <c r="D116" s="18" t="s">
        <v>33</v>
      </c>
      <c r="E116" s="9"/>
      <c r="F116" s="19">
        <f>SUM(F108:F115)</f>
        <v>530</v>
      </c>
      <c r="G116" s="19">
        <f t="shared" ref="G116:J116" si="54">SUM(G108:G115)</f>
        <v>40.299999999999997</v>
      </c>
      <c r="H116" s="19">
        <f t="shared" si="54"/>
        <v>22.4</v>
      </c>
      <c r="I116" s="19">
        <f t="shared" si="54"/>
        <v>71.400000000000006</v>
      </c>
      <c r="J116" s="19">
        <f t="shared" si="54"/>
        <v>647.79999999999995</v>
      </c>
      <c r="K116" s="25"/>
      <c r="L116" s="19">
        <f t="shared" ref="L116" si="55">SUM(L108:L115)</f>
        <v>76.319999999999993</v>
      </c>
    </row>
    <row r="117" spans="1:12" ht="15" x14ac:dyDescent="0.25">
      <c r="A117" s="26">
        <f>A108</f>
        <v>2</v>
      </c>
      <c r="B117" s="13">
        <f>B108</f>
        <v>1</v>
      </c>
      <c r="C117" s="10" t="s">
        <v>25</v>
      </c>
      <c r="D117" s="7" t="s">
        <v>26</v>
      </c>
      <c r="E117" s="7" t="s">
        <v>68</v>
      </c>
      <c r="F117" s="7">
        <v>60</v>
      </c>
      <c r="G117" s="7">
        <v>0.5</v>
      </c>
      <c r="H117" s="7">
        <v>0.1</v>
      </c>
      <c r="I117" s="7">
        <v>1.5</v>
      </c>
      <c r="J117" s="7">
        <v>8.5</v>
      </c>
      <c r="K117" s="7" t="s">
        <v>73</v>
      </c>
      <c r="L117" s="42">
        <v>7.2</v>
      </c>
    </row>
    <row r="118" spans="1:12" ht="15" x14ac:dyDescent="0.25">
      <c r="A118" s="23"/>
      <c r="B118" s="15"/>
      <c r="C118" s="11"/>
      <c r="D118" s="7" t="s">
        <v>27</v>
      </c>
      <c r="E118" s="7" t="s">
        <v>115</v>
      </c>
      <c r="F118" s="7">
        <v>200</v>
      </c>
      <c r="G118" s="7">
        <v>4.5999999999999996</v>
      </c>
      <c r="H118" s="7">
        <v>5.7</v>
      </c>
      <c r="I118" s="7">
        <v>11.6</v>
      </c>
      <c r="J118" s="7">
        <v>116.1</v>
      </c>
      <c r="K118" s="7" t="s">
        <v>119</v>
      </c>
      <c r="L118" s="42">
        <v>1.72</v>
      </c>
    </row>
    <row r="119" spans="1:12" ht="15" x14ac:dyDescent="0.25">
      <c r="A119" s="23"/>
      <c r="B119" s="15"/>
      <c r="C119" s="11"/>
      <c r="D119" s="7" t="s">
        <v>28</v>
      </c>
      <c r="E119" s="7" t="s">
        <v>116</v>
      </c>
      <c r="F119" s="7">
        <v>200</v>
      </c>
      <c r="G119" s="7">
        <v>27.2</v>
      </c>
      <c r="H119" s="7">
        <v>8.1</v>
      </c>
      <c r="I119" s="7">
        <v>33.200000000000003</v>
      </c>
      <c r="J119" s="7">
        <v>314.60000000000002</v>
      </c>
      <c r="K119" s="43" t="s">
        <v>120</v>
      </c>
      <c r="L119" s="42">
        <v>52.21</v>
      </c>
    </row>
    <row r="120" spans="1:12" ht="15" x14ac:dyDescent="0.25">
      <c r="A120" s="23"/>
      <c r="B120" s="15"/>
      <c r="C120" s="11"/>
      <c r="D120" s="7" t="s">
        <v>29</v>
      </c>
      <c r="E120" s="41"/>
      <c r="F120" s="42"/>
      <c r="G120" s="42"/>
      <c r="H120" s="42"/>
      <c r="I120" s="42"/>
      <c r="J120" s="42"/>
      <c r="K120" s="43"/>
      <c r="L120" s="42"/>
    </row>
    <row r="121" spans="1:12" ht="15" x14ac:dyDescent="0.25">
      <c r="A121" s="23"/>
      <c r="B121" s="15"/>
      <c r="C121" s="11"/>
      <c r="D121" s="7" t="s">
        <v>30</v>
      </c>
      <c r="E121" s="7" t="s">
        <v>117</v>
      </c>
      <c r="F121" s="7">
        <v>200</v>
      </c>
      <c r="G121" s="7">
        <v>0.3</v>
      </c>
      <c r="H121" s="7">
        <v>0.1</v>
      </c>
      <c r="I121" s="7">
        <v>8.4</v>
      </c>
      <c r="J121" s="7">
        <v>35.5</v>
      </c>
      <c r="K121" s="43" t="s">
        <v>121</v>
      </c>
      <c r="L121" s="42">
        <v>3.67</v>
      </c>
    </row>
    <row r="122" spans="1:12" ht="15" x14ac:dyDescent="0.25">
      <c r="A122" s="23"/>
      <c r="B122" s="15"/>
      <c r="C122" s="11"/>
      <c r="D122" s="7" t="s">
        <v>30</v>
      </c>
      <c r="E122" s="7" t="s">
        <v>118</v>
      </c>
      <c r="F122" s="7">
        <v>100</v>
      </c>
      <c r="G122" s="7">
        <v>0.5</v>
      </c>
      <c r="H122" s="7">
        <v>0.1</v>
      </c>
      <c r="I122" s="7">
        <v>10.1</v>
      </c>
      <c r="J122" s="7">
        <v>43.3</v>
      </c>
      <c r="K122" s="43" t="s">
        <v>47</v>
      </c>
      <c r="L122" s="42">
        <v>16</v>
      </c>
    </row>
    <row r="123" spans="1:12" ht="15" x14ac:dyDescent="0.25">
      <c r="A123" s="23"/>
      <c r="B123" s="15"/>
      <c r="C123" s="11"/>
      <c r="D123" s="7" t="s">
        <v>31</v>
      </c>
      <c r="E123" s="7" t="s">
        <v>46</v>
      </c>
      <c r="F123" s="7">
        <v>40</v>
      </c>
      <c r="G123" s="7">
        <v>3</v>
      </c>
      <c r="H123" s="7">
        <v>0.3</v>
      </c>
      <c r="I123" s="7">
        <v>19.7</v>
      </c>
      <c r="J123" s="7">
        <v>93.8</v>
      </c>
      <c r="K123" s="43" t="s">
        <v>47</v>
      </c>
      <c r="L123" s="42">
        <v>1.1299999999999999</v>
      </c>
    </row>
    <row r="124" spans="1:12" ht="15" x14ac:dyDescent="0.25">
      <c r="A124" s="23"/>
      <c r="B124" s="15"/>
      <c r="C124" s="11"/>
      <c r="D124" s="7" t="s">
        <v>32</v>
      </c>
      <c r="E124" s="7" t="s">
        <v>55</v>
      </c>
      <c r="F124" s="7">
        <v>60</v>
      </c>
      <c r="G124" s="7">
        <v>4</v>
      </c>
      <c r="H124" s="7">
        <v>0.7</v>
      </c>
      <c r="I124" s="7">
        <v>20</v>
      </c>
      <c r="J124" s="7">
        <v>102.5</v>
      </c>
      <c r="K124" s="43" t="s">
        <v>47</v>
      </c>
      <c r="L124" s="42">
        <v>1.9</v>
      </c>
    </row>
    <row r="125" spans="1:12" ht="15" x14ac:dyDescent="0.25">
      <c r="A125" s="23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23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SUM(F117:F126)</f>
        <v>860</v>
      </c>
      <c r="G127" s="19">
        <f t="shared" ref="G127:J127" si="56">SUM(G117:G126)</f>
        <v>40.099999999999994</v>
      </c>
      <c r="H127" s="19">
        <f t="shared" si="56"/>
        <v>15.099999999999998</v>
      </c>
      <c r="I127" s="19">
        <f t="shared" si="56"/>
        <v>104.5</v>
      </c>
      <c r="J127" s="19">
        <f t="shared" si="56"/>
        <v>714.3</v>
      </c>
      <c r="K127" s="25"/>
      <c r="L127" s="19">
        <f t="shared" ref="L127" si="57">SUM(L117:L126)</f>
        <v>83.83</v>
      </c>
    </row>
    <row r="128" spans="1:12" ht="15.75" thickBot="1" x14ac:dyDescent="0.25">
      <c r="A128" s="29">
        <f>A108</f>
        <v>2</v>
      </c>
      <c r="B128" s="30">
        <f>B108</f>
        <v>1</v>
      </c>
      <c r="C128" s="54" t="s">
        <v>4</v>
      </c>
      <c r="D128" s="55"/>
      <c r="E128" s="31"/>
      <c r="F128" s="32">
        <f>F116+F127</f>
        <v>1390</v>
      </c>
      <c r="G128" s="32">
        <f t="shared" ref="G128" si="58">G116+G127</f>
        <v>80.399999999999991</v>
      </c>
      <c r="H128" s="32">
        <f t="shared" ref="H128" si="59">H116+H127</f>
        <v>37.5</v>
      </c>
      <c r="I128" s="32">
        <f t="shared" ref="I128" si="60">I116+I127</f>
        <v>175.9</v>
      </c>
      <c r="J128" s="32">
        <f t="shared" ref="J128:L128" si="61">J116+J127</f>
        <v>1362.1</v>
      </c>
      <c r="K128" s="32"/>
      <c r="L128" s="32">
        <f t="shared" si="61"/>
        <v>160.14999999999998</v>
      </c>
    </row>
    <row r="129" spans="1:12" ht="15" x14ac:dyDescent="0.25">
      <c r="A129" s="14">
        <v>2</v>
      </c>
      <c r="B129" s="15">
        <v>2</v>
      </c>
      <c r="C129" s="22" t="s">
        <v>20</v>
      </c>
      <c r="D129" s="5" t="s">
        <v>21</v>
      </c>
      <c r="E129" s="7" t="s">
        <v>61</v>
      </c>
      <c r="F129" s="7">
        <v>150</v>
      </c>
      <c r="G129" s="7">
        <v>7.2</v>
      </c>
      <c r="H129" s="7">
        <v>4.0999999999999996</v>
      </c>
      <c r="I129" s="7">
        <v>44.5</v>
      </c>
      <c r="J129" s="7">
        <v>243.6</v>
      </c>
      <c r="K129" s="40" t="s">
        <v>47</v>
      </c>
      <c r="L129" s="39">
        <v>52.5</v>
      </c>
    </row>
    <row r="130" spans="1:12" ht="15" x14ac:dyDescent="0.25">
      <c r="A130" s="14"/>
      <c r="B130" s="15"/>
      <c r="C130" s="11"/>
      <c r="D130" s="6" t="s">
        <v>26</v>
      </c>
      <c r="E130" s="7" t="s">
        <v>62</v>
      </c>
      <c r="F130" s="7">
        <v>30</v>
      </c>
      <c r="G130" s="7">
        <v>7</v>
      </c>
      <c r="H130" s="7">
        <v>8.9</v>
      </c>
      <c r="I130" s="7">
        <v>0</v>
      </c>
      <c r="J130" s="7">
        <v>107.5</v>
      </c>
      <c r="K130" s="43" t="s">
        <v>66</v>
      </c>
      <c r="L130" s="42">
        <v>14.1</v>
      </c>
    </row>
    <row r="131" spans="1:12" ht="15" x14ac:dyDescent="0.25">
      <c r="A131" s="14"/>
      <c r="B131" s="15"/>
      <c r="C131" s="11"/>
      <c r="D131" s="7" t="s">
        <v>22</v>
      </c>
      <c r="E131" s="7" t="s">
        <v>122</v>
      </c>
      <c r="F131" s="7">
        <v>200</v>
      </c>
      <c r="G131" s="7">
        <v>0.3</v>
      </c>
      <c r="H131" s="7">
        <v>0.1</v>
      </c>
      <c r="I131" s="7">
        <v>7.6</v>
      </c>
      <c r="J131" s="7">
        <v>32</v>
      </c>
      <c r="K131" s="43" t="s">
        <v>124</v>
      </c>
      <c r="L131" s="42">
        <v>2.36</v>
      </c>
    </row>
    <row r="132" spans="1:12" ht="15" x14ac:dyDescent="0.25">
      <c r="A132" s="14"/>
      <c r="B132" s="15"/>
      <c r="C132" s="11"/>
      <c r="D132" s="7" t="s">
        <v>23</v>
      </c>
      <c r="E132" s="7" t="s">
        <v>46</v>
      </c>
      <c r="F132" s="7">
        <v>60</v>
      </c>
      <c r="G132" s="7">
        <v>4.5999999999999996</v>
      </c>
      <c r="H132" s="7">
        <v>0.5</v>
      </c>
      <c r="I132" s="7">
        <v>29.5</v>
      </c>
      <c r="J132" s="7">
        <v>140.6</v>
      </c>
      <c r="K132" s="43" t="s">
        <v>47</v>
      </c>
      <c r="L132" s="42">
        <v>1.7</v>
      </c>
    </row>
    <row r="133" spans="1:12" ht="15" x14ac:dyDescent="0.25">
      <c r="A133" s="14"/>
      <c r="B133" s="15"/>
      <c r="C133" s="11"/>
      <c r="D133" s="7" t="s">
        <v>24</v>
      </c>
      <c r="E133" s="7" t="s">
        <v>123</v>
      </c>
      <c r="F133" s="7">
        <v>100</v>
      </c>
      <c r="G133" s="7">
        <v>1.5</v>
      </c>
      <c r="H133" s="7">
        <v>0.5</v>
      </c>
      <c r="I133" s="7">
        <v>21</v>
      </c>
      <c r="J133" s="7">
        <v>94.5</v>
      </c>
      <c r="K133" s="43" t="s">
        <v>47</v>
      </c>
      <c r="L133" s="42">
        <v>17</v>
      </c>
    </row>
    <row r="134" spans="1:12" ht="15" x14ac:dyDescent="0.25">
      <c r="A134" s="14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6"/>
      <c r="B136" s="17"/>
      <c r="C136" s="8"/>
      <c r="D136" s="18" t="s">
        <v>33</v>
      </c>
      <c r="E136" s="9"/>
      <c r="F136" s="19">
        <f>SUM(F129:F135)</f>
        <v>540</v>
      </c>
      <c r="G136" s="19">
        <f t="shared" ref="G136:J136" si="62">SUM(G129:G135)</f>
        <v>20.6</v>
      </c>
      <c r="H136" s="19">
        <f t="shared" si="62"/>
        <v>14.1</v>
      </c>
      <c r="I136" s="19">
        <f t="shared" si="62"/>
        <v>102.6</v>
      </c>
      <c r="J136" s="19">
        <f t="shared" si="62"/>
        <v>618.20000000000005</v>
      </c>
      <c r="K136" s="25"/>
      <c r="L136" s="19">
        <f t="shared" ref="L136" si="63">SUM(L129:L135)</f>
        <v>87.66</v>
      </c>
    </row>
    <row r="137" spans="1:12" ht="15" x14ac:dyDescent="0.25">
      <c r="A137" s="13">
        <f>A129</f>
        <v>2</v>
      </c>
      <c r="B137" s="13">
        <f>B129</f>
        <v>2</v>
      </c>
      <c r="C137" s="10" t="s">
        <v>25</v>
      </c>
      <c r="D137" s="7" t="s">
        <v>26</v>
      </c>
      <c r="E137" s="7" t="s">
        <v>50</v>
      </c>
      <c r="F137" s="7">
        <v>60</v>
      </c>
      <c r="G137" s="7">
        <v>0.7</v>
      </c>
      <c r="H137" s="7">
        <v>0.1</v>
      </c>
      <c r="I137" s="7">
        <v>2.2999999999999998</v>
      </c>
      <c r="J137" s="7">
        <v>12.8</v>
      </c>
      <c r="K137" s="43" t="s">
        <v>56</v>
      </c>
      <c r="L137" s="42">
        <v>10.8</v>
      </c>
    </row>
    <row r="138" spans="1:12" ht="15" x14ac:dyDescent="0.25">
      <c r="A138" s="14"/>
      <c r="B138" s="15"/>
      <c r="C138" s="11"/>
      <c r="D138" s="7" t="s">
        <v>27</v>
      </c>
      <c r="E138" s="7" t="s">
        <v>125</v>
      </c>
      <c r="F138" s="7">
        <v>200</v>
      </c>
      <c r="G138" s="7">
        <v>4.7</v>
      </c>
      <c r="H138" s="7">
        <v>5.7</v>
      </c>
      <c r="I138" s="7">
        <v>10.1</v>
      </c>
      <c r="J138" s="7">
        <v>110.4</v>
      </c>
      <c r="K138" s="43" t="s">
        <v>128</v>
      </c>
      <c r="L138" s="42">
        <v>2.61</v>
      </c>
    </row>
    <row r="139" spans="1:12" ht="15" x14ac:dyDescent="0.25">
      <c r="A139" s="14"/>
      <c r="B139" s="15"/>
      <c r="C139" s="11"/>
      <c r="D139" s="7" t="s">
        <v>28</v>
      </c>
      <c r="E139" s="7" t="s">
        <v>126</v>
      </c>
      <c r="F139" s="7">
        <v>200</v>
      </c>
      <c r="G139" s="7">
        <v>21</v>
      </c>
      <c r="H139" s="7">
        <v>7</v>
      </c>
      <c r="I139" s="7">
        <v>17.5</v>
      </c>
      <c r="J139" s="7">
        <v>217.3</v>
      </c>
      <c r="K139" s="43" t="s">
        <v>129</v>
      </c>
      <c r="L139" s="42">
        <v>30.04</v>
      </c>
    </row>
    <row r="140" spans="1:12" ht="15" x14ac:dyDescent="0.25">
      <c r="A140" s="14"/>
      <c r="B140" s="15"/>
      <c r="C140" s="11"/>
      <c r="D140" s="7" t="s">
        <v>29</v>
      </c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14"/>
      <c r="B141" s="15"/>
      <c r="C141" s="11"/>
      <c r="D141" s="7" t="s">
        <v>30</v>
      </c>
      <c r="E141" s="7" t="s">
        <v>86</v>
      </c>
      <c r="F141" s="7">
        <v>200</v>
      </c>
      <c r="G141" s="7">
        <v>0.2</v>
      </c>
      <c r="H141" s="7">
        <v>0.1</v>
      </c>
      <c r="I141" s="7">
        <v>12.2</v>
      </c>
      <c r="J141" s="7">
        <v>50.6</v>
      </c>
      <c r="K141" s="43" t="s">
        <v>47</v>
      </c>
      <c r="L141" s="42">
        <v>3.36</v>
      </c>
    </row>
    <row r="142" spans="1:12" ht="15" x14ac:dyDescent="0.25">
      <c r="A142" s="14"/>
      <c r="B142" s="15"/>
      <c r="C142" s="11"/>
      <c r="D142" s="7" t="s">
        <v>30</v>
      </c>
      <c r="E142" s="7" t="s">
        <v>127</v>
      </c>
      <c r="F142" s="7">
        <v>100</v>
      </c>
      <c r="G142" s="7">
        <v>0.3</v>
      </c>
      <c r="H142" s="7">
        <v>0.1</v>
      </c>
      <c r="I142" s="7">
        <v>14.2</v>
      </c>
      <c r="J142" s="7">
        <v>58.9</v>
      </c>
      <c r="K142" s="43" t="s">
        <v>47</v>
      </c>
      <c r="L142" s="42">
        <v>16</v>
      </c>
    </row>
    <row r="143" spans="1:12" ht="15" x14ac:dyDescent="0.25">
      <c r="A143" s="14"/>
      <c r="B143" s="15"/>
      <c r="C143" s="11"/>
      <c r="D143" s="7" t="s">
        <v>31</v>
      </c>
      <c r="E143" s="7" t="s">
        <v>46</v>
      </c>
      <c r="F143" s="7">
        <v>60</v>
      </c>
      <c r="G143" s="7">
        <v>4.5999999999999996</v>
      </c>
      <c r="H143" s="7">
        <v>0.5</v>
      </c>
      <c r="I143" s="7">
        <v>29.5</v>
      </c>
      <c r="J143" s="7">
        <v>140.6</v>
      </c>
      <c r="K143" s="43" t="s">
        <v>47</v>
      </c>
      <c r="L143" s="42">
        <v>1.7</v>
      </c>
    </row>
    <row r="144" spans="1:12" ht="15" x14ac:dyDescent="0.25">
      <c r="A144" s="14"/>
      <c r="B144" s="15"/>
      <c r="C144" s="11"/>
      <c r="D144" s="7" t="s">
        <v>32</v>
      </c>
      <c r="E144" s="7" t="s">
        <v>55</v>
      </c>
      <c r="F144" s="7">
        <v>60</v>
      </c>
      <c r="G144" s="7">
        <v>4</v>
      </c>
      <c r="H144" s="7">
        <v>0.7</v>
      </c>
      <c r="I144" s="7">
        <v>20</v>
      </c>
      <c r="J144" s="7">
        <v>102.5</v>
      </c>
      <c r="K144" s="43" t="s">
        <v>47</v>
      </c>
      <c r="L144" s="42">
        <v>1.9</v>
      </c>
    </row>
    <row r="145" spans="1:12" ht="15" x14ac:dyDescent="0.25">
      <c r="A145" s="14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14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16"/>
      <c r="B147" s="17"/>
      <c r="C147" s="8"/>
      <c r="D147" s="18" t="s">
        <v>33</v>
      </c>
      <c r="E147" s="9"/>
      <c r="F147" s="19">
        <f>SUM(F137:F146)</f>
        <v>880</v>
      </c>
      <c r="G147" s="19">
        <f t="shared" ref="G147:J147" si="64">SUM(G137:G146)</f>
        <v>35.5</v>
      </c>
      <c r="H147" s="19">
        <f t="shared" si="64"/>
        <v>14.2</v>
      </c>
      <c r="I147" s="19">
        <f t="shared" si="64"/>
        <v>105.8</v>
      </c>
      <c r="J147" s="19">
        <f t="shared" si="64"/>
        <v>693.1</v>
      </c>
      <c r="K147" s="25"/>
      <c r="L147" s="19">
        <f t="shared" ref="L147" si="65">SUM(L137:L146)</f>
        <v>66.410000000000011</v>
      </c>
    </row>
    <row r="148" spans="1:12" ht="15.75" thickBot="1" x14ac:dyDescent="0.25">
      <c r="A148" s="33">
        <f>A129</f>
        <v>2</v>
      </c>
      <c r="B148" s="33">
        <f>B129</f>
        <v>2</v>
      </c>
      <c r="C148" s="54" t="s">
        <v>4</v>
      </c>
      <c r="D148" s="55"/>
      <c r="E148" s="31"/>
      <c r="F148" s="32">
        <f>F136+F147</f>
        <v>1420</v>
      </c>
      <c r="G148" s="32">
        <f t="shared" ref="G148" si="66">G136+G147</f>
        <v>56.1</v>
      </c>
      <c r="H148" s="32">
        <f t="shared" ref="H148" si="67">H136+H147</f>
        <v>28.299999999999997</v>
      </c>
      <c r="I148" s="32">
        <f t="shared" ref="I148" si="68">I136+I147</f>
        <v>208.39999999999998</v>
      </c>
      <c r="J148" s="32">
        <f t="shared" ref="J148:L148" si="69">J136+J147</f>
        <v>1311.3000000000002</v>
      </c>
      <c r="K148" s="32"/>
      <c r="L148" s="32">
        <f t="shared" si="69"/>
        <v>154.07</v>
      </c>
    </row>
    <row r="149" spans="1:12" ht="15" x14ac:dyDescent="0.25">
      <c r="A149" s="20">
        <v>2</v>
      </c>
      <c r="B149" s="21">
        <v>3</v>
      </c>
      <c r="C149" s="22" t="s">
        <v>20</v>
      </c>
      <c r="D149" s="5" t="s">
        <v>21</v>
      </c>
      <c r="E149" s="7" t="s">
        <v>77</v>
      </c>
      <c r="F149" s="7">
        <v>150</v>
      </c>
      <c r="G149" s="7">
        <v>12.7</v>
      </c>
      <c r="H149" s="7">
        <v>18</v>
      </c>
      <c r="I149" s="7">
        <v>3.2</v>
      </c>
      <c r="J149" s="7">
        <v>225.5</v>
      </c>
      <c r="K149" s="40" t="s">
        <v>80</v>
      </c>
      <c r="L149" s="39">
        <v>17.43</v>
      </c>
    </row>
    <row r="150" spans="1:12" ht="15" x14ac:dyDescent="0.25">
      <c r="A150" s="23"/>
      <c r="B150" s="15"/>
      <c r="C150" s="11"/>
      <c r="D150" s="6" t="s">
        <v>26</v>
      </c>
      <c r="E150" s="7" t="s">
        <v>63</v>
      </c>
      <c r="F150" s="7">
        <v>10</v>
      </c>
      <c r="G150" s="7">
        <v>0.1</v>
      </c>
      <c r="H150" s="7">
        <v>7.3</v>
      </c>
      <c r="I150" s="7">
        <v>0.1</v>
      </c>
      <c r="J150" s="7">
        <v>66.099999999999994</v>
      </c>
      <c r="K150" s="43" t="s">
        <v>67</v>
      </c>
      <c r="L150" s="42">
        <v>6.8</v>
      </c>
    </row>
    <row r="151" spans="1:12" ht="15" x14ac:dyDescent="0.25">
      <c r="A151" s="23"/>
      <c r="B151" s="15"/>
      <c r="C151" s="11"/>
      <c r="D151" s="6" t="s">
        <v>26</v>
      </c>
      <c r="E151" s="7" t="s">
        <v>62</v>
      </c>
      <c r="F151" s="7">
        <v>30</v>
      </c>
      <c r="G151" s="7">
        <v>7</v>
      </c>
      <c r="H151" s="7">
        <v>8.9</v>
      </c>
      <c r="I151" s="7">
        <v>0</v>
      </c>
      <c r="J151" s="7">
        <v>107.5</v>
      </c>
      <c r="K151" s="43" t="s">
        <v>66</v>
      </c>
      <c r="L151" s="42">
        <v>14.1</v>
      </c>
    </row>
    <row r="152" spans="1:12" ht="15" x14ac:dyDescent="0.25">
      <c r="A152" s="23"/>
      <c r="B152" s="15"/>
      <c r="C152" s="11"/>
      <c r="D152" s="7" t="s">
        <v>22</v>
      </c>
      <c r="E152" s="7" t="s">
        <v>64</v>
      </c>
      <c r="F152" s="7">
        <v>200</v>
      </c>
      <c r="G152" s="7">
        <v>0.2</v>
      </c>
      <c r="H152" s="7">
        <v>0.1</v>
      </c>
      <c r="I152" s="7">
        <v>6.6</v>
      </c>
      <c r="J152" s="7">
        <v>27.9</v>
      </c>
      <c r="K152" s="43" t="s">
        <v>65</v>
      </c>
      <c r="L152" s="42">
        <v>1.1100000000000001</v>
      </c>
    </row>
    <row r="153" spans="1:12" ht="15.75" customHeight="1" x14ac:dyDescent="0.25">
      <c r="A153" s="23"/>
      <c r="B153" s="15"/>
      <c r="C153" s="11"/>
      <c r="D153" s="7" t="s">
        <v>23</v>
      </c>
      <c r="E153" s="7" t="s">
        <v>46</v>
      </c>
      <c r="F153" s="7">
        <v>60</v>
      </c>
      <c r="G153" s="7">
        <v>4.5999999999999996</v>
      </c>
      <c r="H153" s="7">
        <v>0.5</v>
      </c>
      <c r="I153" s="7">
        <v>29.5</v>
      </c>
      <c r="J153" s="7">
        <v>140.6</v>
      </c>
      <c r="K153" s="43" t="s">
        <v>47</v>
      </c>
      <c r="L153" s="42">
        <v>1.7</v>
      </c>
    </row>
    <row r="154" spans="1:12" ht="15" x14ac:dyDescent="0.25">
      <c r="A154" s="23"/>
      <c r="B154" s="15"/>
      <c r="C154" s="11"/>
      <c r="D154" s="7" t="s">
        <v>24</v>
      </c>
      <c r="E154" s="7"/>
      <c r="F154" s="7"/>
      <c r="G154" s="7"/>
      <c r="H154" s="7"/>
      <c r="I154" s="7"/>
      <c r="J154" s="7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SUM(F149:F156)</f>
        <v>450</v>
      </c>
      <c r="G157" s="19">
        <f>SUM(G149:G156)</f>
        <v>24.599999999999994</v>
      </c>
      <c r="H157" s="19">
        <f>SUM(H149:H156)</f>
        <v>34.800000000000004</v>
      </c>
      <c r="I157" s="19">
        <f>SUM(I149:I156)</f>
        <v>39.4</v>
      </c>
      <c r="J157" s="19">
        <f>SUM(J149:J156)</f>
        <v>567.6</v>
      </c>
      <c r="K157" s="25"/>
      <c r="L157" s="19">
        <f>SUM(L149:L156)</f>
        <v>41.14</v>
      </c>
    </row>
    <row r="158" spans="1:12" ht="15" x14ac:dyDescent="0.25">
      <c r="A158" s="26">
        <f>A149</f>
        <v>2</v>
      </c>
      <c r="B158" s="13">
        <f>B149</f>
        <v>3</v>
      </c>
      <c r="C158" s="10" t="s">
        <v>25</v>
      </c>
      <c r="D158" s="7" t="s">
        <v>26</v>
      </c>
      <c r="E158" s="7" t="s">
        <v>68</v>
      </c>
      <c r="F158" s="7">
        <v>60</v>
      </c>
      <c r="G158" s="7">
        <v>0.5</v>
      </c>
      <c r="H158" s="7">
        <v>0.1</v>
      </c>
      <c r="I158" s="7">
        <v>1.5</v>
      </c>
      <c r="J158" s="7">
        <v>8.5</v>
      </c>
      <c r="K158" s="43" t="s">
        <v>73</v>
      </c>
      <c r="L158" s="42">
        <v>7.2</v>
      </c>
    </row>
    <row r="159" spans="1:12" ht="15" x14ac:dyDescent="0.25">
      <c r="A159" s="23"/>
      <c r="B159" s="15"/>
      <c r="C159" s="11"/>
      <c r="D159" s="7" t="s">
        <v>27</v>
      </c>
      <c r="E159" s="7" t="s">
        <v>96</v>
      </c>
      <c r="F159" s="7">
        <v>200</v>
      </c>
      <c r="G159" s="7">
        <v>4.7</v>
      </c>
      <c r="H159" s="7">
        <v>5.6</v>
      </c>
      <c r="I159" s="7">
        <v>5.7</v>
      </c>
      <c r="J159" s="7">
        <v>92.2</v>
      </c>
      <c r="K159" s="43" t="s">
        <v>100</v>
      </c>
      <c r="L159" s="42">
        <v>2.09</v>
      </c>
    </row>
    <row r="160" spans="1:12" ht="15" x14ac:dyDescent="0.25">
      <c r="A160" s="23"/>
      <c r="B160" s="15"/>
      <c r="C160" s="11"/>
      <c r="D160" s="7" t="s">
        <v>28</v>
      </c>
      <c r="E160" s="7" t="s">
        <v>131</v>
      </c>
      <c r="F160" s="7">
        <v>100</v>
      </c>
      <c r="G160" s="7">
        <v>12.3</v>
      </c>
      <c r="H160" s="7">
        <v>10</v>
      </c>
      <c r="I160" s="7">
        <v>7.2</v>
      </c>
      <c r="J160" s="7">
        <v>167.9</v>
      </c>
      <c r="K160" s="43" t="s">
        <v>47</v>
      </c>
      <c r="L160" s="42">
        <v>40</v>
      </c>
    </row>
    <row r="161" spans="1:12" ht="15" x14ac:dyDescent="0.25">
      <c r="A161" s="23"/>
      <c r="B161" s="15"/>
      <c r="C161" s="11"/>
      <c r="D161" s="7" t="s">
        <v>29</v>
      </c>
      <c r="E161" s="7" t="s">
        <v>98</v>
      </c>
      <c r="F161" s="7">
        <v>200</v>
      </c>
      <c r="G161" s="7">
        <v>11</v>
      </c>
      <c r="H161" s="7">
        <v>8.5</v>
      </c>
      <c r="I161" s="7">
        <v>47.9</v>
      </c>
      <c r="J161" s="7">
        <v>311.60000000000002</v>
      </c>
      <c r="K161" s="43" t="s">
        <v>102</v>
      </c>
      <c r="L161" s="42">
        <v>10.11</v>
      </c>
    </row>
    <row r="162" spans="1:12" ht="15" x14ac:dyDescent="0.25">
      <c r="A162" s="23"/>
      <c r="B162" s="15"/>
      <c r="C162" s="11"/>
      <c r="D162" s="7" t="s">
        <v>30</v>
      </c>
      <c r="E162" s="7" t="s">
        <v>110</v>
      </c>
      <c r="F162" s="7">
        <v>200</v>
      </c>
      <c r="G162" s="7">
        <v>3.9</v>
      </c>
      <c r="H162" s="7">
        <v>2.9</v>
      </c>
      <c r="I162" s="7">
        <v>11.2</v>
      </c>
      <c r="J162" s="7">
        <v>86</v>
      </c>
      <c r="K162" s="43" t="s">
        <v>113</v>
      </c>
      <c r="L162" s="42">
        <v>8.64</v>
      </c>
    </row>
    <row r="163" spans="1:12" ht="15" x14ac:dyDescent="0.25">
      <c r="A163" s="23"/>
      <c r="B163" s="15"/>
      <c r="C163" s="11"/>
      <c r="D163" s="7" t="s">
        <v>30</v>
      </c>
      <c r="E163" s="7" t="s">
        <v>130</v>
      </c>
      <c r="F163" s="7">
        <v>100</v>
      </c>
      <c r="G163" s="7">
        <v>0.7</v>
      </c>
      <c r="H163" s="7">
        <v>0.2</v>
      </c>
      <c r="I163" s="7">
        <v>11.4</v>
      </c>
      <c r="J163" s="7">
        <v>50.2</v>
      </c>
      <c r="K163" s="43" t="s">
        <v>47</v>
      </c>
      <c r="L163" s="42">
        <v>16</v>
      </c>
    </row>
    <row r="164" spans="1:12" ht="15" x14ac:dyDescent="0.25">
      <c r="A164" s="23"/>
      <c r="B164" s="15"/>
      <c r="C164" s="11"/>
      <c r="D164" s="7" t="s">
        <v>32</v>
      </c>
      <c r="E164" s="7" t="s">
        <v>55</v>
      </c>
      <c r="F164" s="7">
        <v>60</v>
      </c>
      <c r="G164" s="7">
        <v>4</v>
      </c>
      <c r="H164" s="7">
        <v>0.7</v>
      </c>
      <c r="I164" s="7">
        <v>20</v>
      </c>
      <c r="J164" s="7">
        <v>102.5</v>
      </c>
      <c r="K164" s="43" t="s">
        <v>47</v>
      </c>
      <c r="L164" s="42">
        <v>1.9</v>
      </c>
    </row>
    <row r="165" spans="1:12" ht="15" x14ac:dyDescent="0.25">
      <c r="A165" s="23"/>
      <c r="B165" s="15"/>
      <c r="C165" s="11"/>
      <c r="D165" s="7" t="s">
        <v>31</v>
      </c>
      <c r="E165" s="7" t="s">
        <v>46</v>
      </c>
      <c r="F165" s="7">
        <v>40</v>
      </c>
      <c r="G165" s="7">
        <v>3</v>
      </c>
      <c r="H165" s="7">
        <v>0.3</v>
      </c>
      <c r="I165" s="7">
        <v>19.7</v>
      </c>
      <c r="J165" s="7">
        <v>93.8</v>
      </c>
      <c r="K165" s="43" t="s">
        <v>47</v>
      </c>
      <c r="L165" s="42">
        <v>1.1299999999999999</v>
      </c>
    </row>
    <row r="166" spans="1:12" ht="15" x14ac:dyDescent="0.25">
      <c r="A166" s="23"/>
      <c r="B166" s="15"/>
      <c r="C166" s="11"/>
      <c r="D166" s="6"/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6"/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SUM(F158:F167)</f>
        <v>960</v>
      </c>
      <c r="G168" s="19">
        <f t="shared" ref="G168:J168" si="70">SUM(G158:G167)</f>
        <v>40.1</v>
      </c>
      <c r="H168" s="19">
        <f t="shared" si="70"/>
        <v>28.299999999999997</v>
      </c>
      <c r="I168" s="19">
        <f t="shared" si="70"/>
        <v>124.60000000000001</v>
      </c>
      <c r="J168" s="19">
        <f t="shared" si="70"/>
        <v>912.7</v>
      </c>
      <c r="K168" s="25"/>
      <c r="L168" s="19">
        <f t="shared" ref="L168" si="71">SUM(L158:L167)</f>
        <v>87.07</v>
      </c>
    </row>
    <row r="169" spans="1:12" ht="15.75" thickBot="1" x14ac:dyDescent="0.25">
      <c r="A169" s="29">
        <f>A149</f>
        <v>2</v>
      </c>
      <c r="B169" s="30">
        <f>B149</f>
        <v>3</v>
      </c>
      <c r="C169" s="54" t="s">
        <v>4</v>
      </c>
      <c r="D169" s="55"/>
      <c r="E169" s="31"/>
      <c r="F169" s="32">
        <f>F157+F168</f>
        <v>1410</v>
      </c>
      <c r="G169" s="32">
        <f t="shared" ref="G169" si="72">G157+G168</f>
        <v>64.699999999999989</v>
      </c>
      <c r="H169" s="32">
        <f t="shared" ref="H169" si="73">H157+H168</f>
        <v>63.1</v>
      </c>
      <c r="I169" s="32">
        <f t="shared" ref="I169" si="74">I157+I168</f>
        <v>164</v>
      </c>
      <c r="J169" s="32">
        <f t="shared" ref="J169:L169" si="75">J157+J168</f>
        <v>1480.3000000000002</v>
      </c>
      <c r="K169" s="32"/>
      <c r="L169" s="32">
        <f t="shared" si="75"/>
        <v>128.20999999999998</v>
      </c>
    </row>
    <row r="170" spans="1:12" ht="15" x14ac:dyDescent="0.25">
      <c r="A170" s="20">
        <v>2</v>
      </c>
      <c r="B170" s="21">
        <v>4</v>
      </c>
      <c r="C170" s="22" t="s">
        <v>20</v>
      </c>
      <c r="D170" s="5" t="s">
        <v>21</v>
      </c>
      <c r="E170" s="7" t="s">
        <v>92</v>
      </c>
      <c r="F170" s="7">
        <v>150</v>
      </c>
      <c r="G170" s="7">
        <v>29.5</v>
      </c>
      <c r="H170" s="7">
        <v>8.6</v>
      </c>
      <c r="I170" s="7">
        <v>24.6</v>
      </c>
      <c r="J170" s="7">
        <v>293.60000000000002</v>
      </c>
      <c r="K170" s="40" t="s">
        <v>94</v>
      </c>
      <c r="L170" s="39">
        <v>35.96</v>
      </c>
    </row>
    <row r="171" spans="1:12" ht="15" x14ac:dyDescent="0.25">
      <c r="A171" s="23"/>
      <c r="B171" s="15"/>
      <c r="C171" s="11"/>
      <c r="D171" s="6" t="s">
        <v>26</v>
      </c>
      <c r="E171" s="7" t="s">
        <v>63</v>
      </c>
      <c r="F171" s="7">
        <v>10</v>
      </c>
      <c r="G171" s="7">
        <v>0.1</v>
      </c>
      <c r="H171" s="7">
        <v>7.3</v>
      </c>
      <c r="I171" s="7">
        <v>0.1</v>
      </c>
      <c r="J171" s="7">
        <v>66.099999999999994</v>
      </c>
      <c r="K171" s="43" t="s">
        <v>67</v>
      </c>
      <c r="L171" s="42">
        <v>6.8</v>
      </c>
    </row>
    <row r="172" spans="1:12" ht="15" x14ac:dyDescent="0.25">
      <c r="A172" s="23"/>
      <c r="B172" s="15"/>
      <c r="C172" s="11"/>
      <c r="D172" s="7" t="s">
        <v>22</v>
      </c>
      <c r="E172" s="7" t="s">
        <v>78</v>
      </c>
      <c r="F172" s="7">
        <v>200</v>
      </c>
      <c r="G172" s="7">
        <v>4.7</v>
      </c>
      <c r="H172" s="7">
        <v>3.5</v>
      </c>
      <c r="I172" s="7">
        <v>12.5</v>
      </c>
      <c r="J172" s="7">
        <v>100.4</v>
      </c>
      <c r="K172" s="43" t="s">
        <v>81</v>
      </c>
      <c r="L172" s="42">
        <v>12.44</v>
      </c>
    </row>
    <row r="173" spans="1:12" ht="15" x14ac:dyDescent="0.25">
      <c r="A173" s="23"/>
      <c r="B173" s="15"/>
      <c r="C173" s="11"/>
      <c r="D173" s="7" t="s">
        <v>30</v>
      </c>
      <c r="E173" s="7" t="s">
        <v>132</v>
      </c>
      <c r="F173" s="7">
        <v>100</v>
      </c>
      <c r="G173" s="7">
        <v>0.3</v>
      </c>
      <c r="H173" s="7">
        <v>0</v>
      </c>
      <c r="I173" s="7">
        <v>16.5</v>
      </c>
      <c r="J173" s="7">
        <v>67.2</v>
      </c>
      <c r="K173" s="43" t="s">
        <v>47</v>
      </c>
      <c r="L173" s="42">
        <v>16</v>
      </c>
    </row>
    <row r="174" spans="1:12" ht="15" x14ac:dyDescent="0.25">
      <c r="A174" s="23"/>
      <c r="B174" s="15"/>
      <c r="C174" s="11"/>
      <c r="D174" s="7" t="s">
        <v>31</v>
      </c>
      <c r="E174" s="7" t="s">
        <v>46</v>
      </c>
      <c r="F174" s="7">
        <v>30</v>
      </c>
      <c r="G174" s="7">
        <v>2.2999999999999998</v>
      </c>
      <c r="H174" s="7">
        <v>0.2</v>
      </c>
      <c r="I174" s="7">
        <v>14.8</v>
      </c>
      <c r="J174" s="7">
        <v>70.3</v>
      </c>
      <c r="K174" s="43" t="s">
        <v>47</v>
      </c>
      <c r="L174" s="42">
        <v>0.85</v>
      </c>
    </row>
    <row r="175" spans="1:12" ht="15" x14ac:dyDescent="0.25">
      <c r="A175" s="23"/>
      <c r="B175" s="15"/>
      <c r="C175" s="11"/>
      <c r="D175" s="7" t="s">
        <v>32</v>
      </c>
      <c r="E175" s="7" t="s">
        <v>55</v>
      </c>
      <c r="F175" s="7">
        <v>30</v>
      </c>
      <c r="G175" s="7">
        <v>2</v>
      </c>
      <c r="H175" s="7">
        <v>0.4</v>
      </c>
      <c r="I175" s="7">
        <v>10</v>
      </c>
      <c r="J175" s="7">
        <v>51.2</v>
      </c>
      <c r="K175" s="43" t="s">
        <v>47</v>
      </c>
      <c r="L175" s="42">
        <v>0.95</v>
      </c>
    </row>
    <row r="176" spans="1:12" ht="15" x14ac:dyDescent="0.25">
      <c r="A176" s="23"/>
      <c r="B176" s="15"/>
      <c r="C176" s="11"/>
      <c r="D176" s="7" t="s">
        <v>24</v>
      </c>
      <c r="E176" s="7"/>
      <c r="F176" s="7"/>
      <c r="G176" s="7"/>
      <c r="H176" s="7"/>
      <c r="I176" s="7"/>
      <c r="J176" s="7"/>
      <c r="K176" s="43"/>
      <c r="L176" s="42"/>
    </row>
    <row r="177" spans="1:12" ht="15" x14ac:dyDescent="0.25">
      <c r="A177" s="23"/>
      <c r="B177" s="15"/>
      <c r="C177" s="11"/>
      <c r="D177" s="6"/>
      <c r="E177" s="41"/>
      <c r="F177" s="42"/>
      <c r="G177" s="42"/>
      <c r="H177" s="42"/>
      <c r="I177" s="42"/>
      <c r="J177" s="42"/>
      <c r="K177" s="43"/>
      <c r="L177" s="42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4"/>
      <c r="B179" s="17"/>
      <c r="C179" s="8"/>
      <c r="D179" s="18" t="s">
        <v>33</v>
      </c>
      <c r="E179" s="9"/>
      <c r="F179" s="19">
        <f>SUM(F170:F178)</f>
        <v>520</v>
      </c>
      <c r="G179" s="19">
        <f t="shared" ref="G179:J179" si="76">SUM(G170:G178)</f>
        <v>38.9</v>
      </c>
      <c r="H179" s="19">
        <f t="shared" si="76"/>
        <v>19.999999999999996</v>
      </c>
      <c r="I179" s="19">
        <f t="shared" si="76"/>
        <v>78.5</v>
      </c>
      <c r="J179" s="19">
        <f t="shared" si="76"/>
        <v>648.80000000000007</v>
      </c>
      <c r="K179" s="25"/>
      <c r="L179" s="19">
        <f t="shared" ref="L179" si="77">SUM(L170:L178)</f>
        <v>72.999999999999986</v>
      </c>
    </row>
    <row r="180" spans="1:12" ht="15" x14ac:dyDescent="0.25">
      <c r="A180" s="26">
        <f>A170</f>
        <v>2</v>
      </c>
      <c r="B180" s="13">
        <f>B170</f>
        <v>4</v>
      </c>
      <c r="C180" s="10" t="s">
        <v>25</v>
      </c>
      <c r="D180" s="7" t="s">
        <v>26</v>
      </c>
      <c r="E180" s="7" t="s">
        <v>50</v>
      </c>
      <c r="F180" s="7">
        <v>30</v>
      </c>
      <c r="G180" s="7">
        <v>0.3</v>
      </c>
      <c r="H180" s="7">
        <v>0.1</v>
      </c>
      <c r="I180" s="7">
        <v>1.1000000000000001</v>
      </c>
      <c r="J180" s="7">
        <v>6.4</v>
      </c>
      <c r="K180" s="43" t="s">
        <v>56</v>
      </c>
      <c r="L180" s="42">
        <v>5.4</v>
      </c>
    </row>
    <row r="181" spans="1:12" ht="15" x14ac:dyDescent="0.25">
      <c r="A181" s="23"/>
      <c r="B181" s="15"/>
      <c r="C181" s="11"/>
      <c r="D181" s="7" t="s">
        <v>26</v>
      </c>
      <c r="E181" s="7" t="s">
        <v>68</v>
      </c>
      <c r="F181" s="7">
        <v>30</v>
      </c>
      <c r="G181" s="7">
        <v>0.2</v>
      </c>
      <c r="H181" s="7">
        <v>0</v>
      </c>
      <c r="I181" s="7">
        <v>0.8</v>
      </c>
      <c r="J181" s="7">
        <v>4.2</v>
      </c>
      <c r="K181" s="43" t="s">
        <v>73</v>
      </c>
      <c r="L181" s="42">
        <v>3.6</v>
      </c>
    </row>
    <row r="182" spans="1:12" ht="15" x14ac:dyDescent="0.25">
      <c r="A182" s="23"/>
      <c r="B182" s="15"/>
      <c r="C182" s="11"/>
      <c r="D182" s="7" t="s">
        <v>27</v>
      </c>
      <c r="E182" s="7" t="s">
        <v>108</v>
      </c>
      <c r="F182" s="7">
        <v>200</v>
      </c>
      <c r="G182" s="7">
        <v>7.9</v>
      </c>
      <c r="H182" s="7">
        <v>3.8</v>
      </c>
      <c r="I182" s="7">
        <v>12.4</v>
      </c>
      <c r="J182" s="7">
        <v>115.7</v>
      </c>
      <c r="K182" s="43" t="s">
        <v>111</v>
      </c>
      <c r="L182" s="42">
        <v>4.2</v>
      </c>
    </row>
    <row r="183" spans="1:12" ht="15" x14ac:dyDescent="0.25">
      <c r="A183" s="23"/>
      <c r="B183" s="15"/>
      <c r="C183" s="11"/>
      <c r="D183" s="7" t="s">
        <v>28</v>
      </c>
      <c r="E183" s="7" t="s">
        <v>133</v>
      </c>
      <c r="F183" s="7">
        <v>100</v>
      </c>
      <c r="G183" s="7">
        <v>19.100000000000001</v>
      </c>
      <c r="H183" s="7">
        <v>4.3</v>
      </c>
      <c r="I183" s="7">
        <v>13.4</v>
      </c>
      <c r="J183" s="7">
        <v>168.6</v>
      </c>
      <c r="K183" s="43" t="s">
        <v>134</v>
      </c>
      <c r="L183" s="42">
        <v>23.8</v>
      </c>
    </row>
    <row r="184" spans="1:12" ht="15" x14ac:dyDescent="0.25">
      <c r="A184" s="23"/>
      <c r="B184" s="15"/>
      <c r="C184" s="11"/>
      <c r="D184" s="7" t="s">
        <v>29</v>
      </c>
      <c r="E184" s="7" t="s">
        <v>52</v>
      </c>
      <c r="F184" s="7">
        <v>200</v>
      </c>
      <c r="G184" s="7">
        <v>7.1</v>
      </c>
      <c r="H184" s="7">
        <v>6.6</v>
      </c>
      <c r="I184" s="7">
        <v>43.7</v>
      </c>
      <c r="J184" s="7">
        <v>262.39999999999998</v>
      </c>
      <c r="K184" s="43" t="s">
        <v>59</v>
      </c>
      <c r="L184" s="42">
        <v>7.9</v>
      </c>
    </row>
    <row r="185" spans="1:12" ht="15" x14ac:dyDescent="0.25">
      <c r="A185" s="23"/>
      <c r="B185" s="15"/>
      <c r="C185" s="11"/>
      <c r="D185" s="7" t="s">
        <v>30</v>
      </c>
      <c r="E185" s="7" t="s">
        <v>54</v>
      </c>
      <c r="F185" s="7">
        <v>200</v>
      </c>
      <c r="G185" s="7">
        <v>0.5</v>
      </c>
      <c r="H185" s="7">
        <v>0</v>
      </c>
      <c r="I185" s="7">
        <v>19.8</v>
      </c>
      <c r="J185" s="7">
        <v>81</v>
      </c>
      <c r="K185" s="43" t="s">
        <v>60</v>
      </c>
      <c r="L185" s="42">
        <v>3.92</v>
      </c>
    </row>
    <row r="186" spans="1:12" ht="15" x14ac:dyDescent="0.25">
      <c r="A186" s="23"/>
      <c r="B186" s="15"/>
      <c r="C186" s="11"/>
      <c r="D186" s="7" t="s">
        <v>31</v>
      </c>
      <c r="E186" s="7" t="s">
        <v>46</v>
      </c>
      <c r="F186" s="7">
        <v>40</v>
      </c>
      <c r="G186" s="7">
        <v>3</v>
      </c>
      <c r="H186" s="7">
        <v>0.3</v>
      </c>
      <c r="I186" s="7">
        <v>19.7</v>
      </c>
      <c r="J186" s="7">
        <v>93.8</v>
      </c>
      <c r="K186" s="43" t="s">
        <v>47</v>
      </c>
      <c r="L186" s="42">
        <v>1.1299999999999999</v>
      </c>
    </row>
    <row r="187" spans="1:12" ht="15" x14ac:dyDescent="0.25">
      <c r="A187" s="23"/>
      <c r="B187" s="15"/>
      <c r="C187" s="11"/>
      <c r="D187" s="7" t="s">
        <v>32</v>
      </c>
      <c r="E187" s="7" t="s">
        <v>55</v>
      </c>
      <c r="F187" s="7">
        <v>60</v>
      </c>
      <c r="G187" s="7">
        <v>4</v>
      </c>
      <c r="H187" s="7">
        <v>0.7</v>
      </c>
      <c r="I187" s="7">
        <v>20</v>
      </c>
      <c r="J187" s="7">
        <v>102.5</v>
      </c>
      <c r="K187" s="43" t="s">
        <v>47</v>
      </c>
      <c r="L187" s="42">
        <v>1.9</v>
      </c>
    </row>
    <row r="188" spans="1:12" ht="15" x14ac:dyDescent="0.25">
      <c r="A188" s="23"/>
      <c r="B188" s="15"/>
      <c r="C188" s="11"/>
      <c r="D188" s="6"/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6"/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4"/>
      <c r="B190" s="17"/>
      <c r="C190" s="8"/>
      <c r="D190" s="18" t="s">
        <v>33</v>
      </c>
      <c r="E190" s="9"/>
      <c r="F190" s="19">
        <f>SUM(F180:F189)</f>
        <v>860</v>
      </c>
      <c r="G190" s="19">
        <f t="shared" ref="G190:J190" si="78">SUM(G180:G189)</f>
        <v>42.1</v>
      </c>
      <c r="H190" s="19">
        <f t="shared" si="78"/>
        <v>15.799999999999999</v>
      </c>
      <c r="I190" s="19">
        <f t="shared" si="78"/>
        <v>130.9</v>
      </c>
      <c r="J190" s="19">
        <f t="shared" si="78"/>
        <v>834.59999999999991</v>
      </c>
      <c r="K190" s="25"/>
      <c r="L190" s="19">
        <f t="shared" ref="L190" si="79">SUM(L180:L189)</f>
        <v>51.85</v>
      </c>
    </row>
    <row r="191" spans="1:12" ht="15.75" thickBot="1" x14ac:dyDescent="0.25">
      <c r="A191" s="29">
        <f>A170</f>
        <v>2</v>
      </c>
      <c r="B191" s="30">
        <f>B170</f>
        <v>4</v>
      </c>
      <c r="C191" s="54" t="s">
        <v>4</v>
      </c>
      <c r="D191" s="55"/>
      <c r="E191" s="31"/>
      <c r="F191" s="32">
        <f>F179+F190</f>
        <v>1380</v>
      </c>
      <c r="G191" s="32">
        <f t="shared" ref="G191" si="80">G179+G190</f>
        <v>81</v>
      </c>
      <c r="H191" s="32">
        <f t="shared" ref="H191" si="81">H179+H190</f>
        <v>35.799999999999997</v>
      </c>
      <c r="I191" s="32">
        <f t="shared" ref="I191" si="82">I179+I190</f>
        <v>209.4</v>
      </c>
      <c r="J191" s="32">
        <f t="shared" ref="J191:L191" si="83">J179+J190</f>
        <v>1483.4</v>
      </c>
      <c r="K191" s="32"/>
      <c r="L191" s="32">
        <f t="shared" si="83"/>
        <v>124.85</v>
      </c>
    </row>
    <row r="192" spans="1:12" ht="15" x14ac:dyDescent="0.25">
      <c r="A192" s="20">
        <v>2</v>
      </c>
      <c r="B192" s="21">
        <v>5</v>
      </c>
      <c r="C192" s="22" t="s">
        <v>20</v>
      </c>
      <c r="D192" s="5" t="s">
        <v>21</v>
      </c>
      <c r="E192" s="7" t="s">
        <v>104</v>
      </c>
      <c r="F192" s="7">
        <v>200</v>
      </c>
      <c r="G192" s="7">
        <v>22.6</v>
      </c>
      <c r="H192" s="7">
        <v>11.3</v>
      </c>
      <c r="I192" s="7">
        <v>29.5</v>
      </c>
      <c r="J192" s="7">
        <v>309.60000000000002</v>
      </c>
      <c r="K192" s="40" t="s">
        <v>47</v>
      </c>
      <c r="L192" s="39">
        <v>37.520000000000003</v>
      </c>
    </row>
    <row r="193" spans="1:12" ht="15" x14ac:dyDescent="0.25">
      <c r="A193" s="23"/>
      <c r="B193" s="15"/>
      <c r="C193" s="11"/>
      <c r="D193" s="6" t="s">
        <v>26</v>
      </c>
      <c r="E193" s="7" t="s">
        <v>63</v>
      </c>
      <c r="F193" s="7">
        <v>10</v>
      </c>
      <c r="G193" s="7">
        <v>0.1</v>
      </c>
      <c r="H193" s="7">
        <v>7.3</v>
      </c>
      <c r="I193" s="7">
        <v>0.1</v>
      </c>
      <c r="J193" s="7">
        <v>66.099999999999994</v>
      </c>
      <c r="K193" s="43" t="s">
        <v>67</v>
      </c>
      <c r="L193" s="42">
        <v>6.8</v>
      </c>
    </row>
    <row r="194" spans="1:12" ht="15" x14ac:dyDescent="0.25">
      <c r="A194" s="23"/>
      <c r="B194" s="15"/>
      <c r="C194" s="11"/>
      <c r="D194" s="6" t="s">
        <v>26</v>
      </c>
      <c r="E194" s="7" t="s">
        <v>62</v>
      </c>
      <c r="F194" s="7">
        <v>30</v>
      </c>
      <c r="G194" s="7">
        <v>7</v>
      </c>
      <c r="H194" s="7">
        <v>8.9</v>
      </c>
      <c r="I194" s="7">
        <v>0</v>
      </c>
      <c r="J194" s="7">
        <v>107.5</v>
      </c>
      <c r="K194" s="43" t="s">
        <v>66</v>
      </c>
      <c r="L194" s="42">
        <v>14.1</v>
      </c>
    </row>
    <row r="195" spans="1:12" ht="15" x14ac:dyDescent="0.25">
      <c r="A195" s="23"/>
      <c r="B195" s="15"/>
      <c r="C195" s="11"/>
      <c r="D195" s="7" t="s">
        <v>22</v>
      </c>
      <c r="E195" s="7" t="s">
        <v>44</v>
      </c>
      <c r="F195" s="7">
        <v>200</v>
      </c>
      <c r="G195" s="7">
        <v>0.2</v>
      </c>
      <c r="H195" s="7">
        <v>0</v>
      </c>
      <c r="I195" s="7">
        <v>6.4</v>
      </c>
      <c r="J195" s="7">
        <v>26.8</v>
      </c>
      <c r="K195" s="43" t="s">
        <v>45</v>
      </c>
      <c r="L195" s="42">
        <v>1.1100000000000001</v>
      </c>
    </row>
    <row r="196" spans="1:12" ht="15" x14ac:dyDescent="0.25">
      <c r="A196" s="23"/>
      <c r="B196" s="15"/>
      <c r="C196" s="11"/>
      <c r="D196" s="7" t="s">
        <v>31</v>
      </c>
      <c r="E196" s="7" t="s">
        <v>46</v>
      </c>
      <c r="F196" s="7">
        <v>40</v>
      </c>
      <c r="G196" s="7">
        <v>3</v>
      </c>
      <c r="H196" s="7">
        <v>0.3</v>
      </c>
      <c r="I196" s="7">
        <v>19.7</v>
      </c>
      <c r="J196" s="7">
        <v>93.8</v>
      </c>
      <c r="K196" s="43" t="s">
        <v>47</v>
      </c>
      <c r="L196" s="42">
        <v>1.1299999999999999</v>
      </c>
    </row>
    <row r="197" spans="1:12" ht="15" x14ac:dyDescent="0.25">
      <c r="A197" s="23"/>
      <c r="B197" s="15"/>
      <c r="C197" s="11"/>
      <c r="D197" s="7" t="s">
        <v>32</v>
      </c>
      <c r="E197" s="7" t="s">
        <v>55</v>
      </c>
      <c r="F197" s="7">
        <v>60</v>
      </c>
      <c r="G197" s="7">
        <v>4</v>
      </c>
      <c r="H197" s="7">
        <v>0.7</v>
      </c>
      <c r="I197" s="7">
        <v>20</v>
      </c>
      <c r="J197" s="7">
        <v>102.5</v>
      </c>
      <c r="K197" s="43" t="s">
        <v>47</v>
      </c>
      <c r="L197" s="42">
        <v>1.9</v>
      </c>
    </row>
    <row r="198" spans="1:12" ht="15" x14ac:dyDescent="0.25">
      <c r="A198" s="23"/>
      <c r="B198" s="15"/>
      <c r="C198" s="11"/>
      <c r="D198" s="7" t="s">
        <v>24</v>
      </c>
      <c r="E198" s="7" t="s">
        <v>48</v>
      </c>
      <c r="F198" s="7">
        <v>100</v>
      </c>
      <c r="G198" s="7">
        <v>0.4</v>
      </c>
      <c r="H198" s="7">
        <v>0.4</v>
      </c>
      <c r="I198" s="7">
        <v>9.8000000000000007</v>
      </c>
      <c r="J198" s="7">
        <v>44.4</v>
      </c>
      <c r="K198" s="43" t="s">
        <v>47</v>
      </c>
      <c r="L198" s="42">
        <v>16</v>
      </c>
    </row>
    <row r="199" spans="1:12" ht="15" x14ac:dyDescent="0.25">
      <c r="A199" s="23"/>
      <c r="B199" s="15"/>
      <c r="C199" s="11"/>
      <c r="D199" s="6"/>
      <c r="E199" s="41"/>
      <c r="F199" s="42"/>
      <c r="G199" s="42"/>
      <c r="H199" s="42"/>
      <c r="I199" s="42"/>
      <c r="J199" s="42"/>
      <c r="K199" s="43"/>
      <c r="L199" s="42"/>
    </row>
    <row r="200" spans="1:12" ht="15" x14ac:dyDescent="0.25">
      <c r="A200" s="23"/>
      <c r="B200" s="15"/>
      <c r="C200" s="11"/>
      <c r="D200" s="6"/>
      <c r="E200" s="41"/>
      <c r="F200" s="42"/>
      <c r="G200" s="42"/>
      <c r="H200" s="42"/>
      <c r="I200" s="42"/>
      <c r="J200" s="42"/>
      <c r="K200" s="43"/>
      <c r="L200" s="42"/>
    </row>
    <row r="201" spans="1:12" ht="15.75" customHeight="1" x14ac:dyDescent="0.25">
      <c r="A201" s="24"/>
      <c r="B201" s="17"/>
      <c r="C201" s="8"/>
      <c r="D201" s="18" t="s">
        <v>33</v>
      </c>
      <c r="E201" s="9"/>
      <c r="F201" s="19">
        <f>SUM(F192:F200)</f>
        <v>640</v>
      </c>
      <c r="G201" s="19">
        <f t="shared" ref="G201:J201" si="84">SUM(G192:G200)</f>
        <v>37.300000000000004</v>
      </c>
      <c r="H201" s="19">
        <f t="shared" si="84"/>
        <v>28.9</v>
      </c>
      <c r="I201" s="19">
        <f t="shared" si="84"/>
        <v>85.5</v>
      </c>
      <c r="J201" s="19">
        <f t="shared" si="84"/>
        <v>750.7</v>
      </c>
      <c r="K201" s="25"/>
      <c r="L201" s="19">
        <f t="shared" ref="L201" si="85">SUM(L192:L200)</f>
        <v>78.56</v>
      </c>
    </row>
    <row r="202" spans="1:12" ht="15" x14ac:dyDescent="0.25">
      <c r="A202" s="26">
        <f>A192</f>
        <v>2</v>
      </c>
      <c r="B202" s="13">
        <f>B192</f>
        <v>5</v>
      </c>
      <c r="C202" s="10" t="s">
        <v>25</v>
      </c>
      <c r="D202" s="7" t="s">
        <v>26</v>
      </c>
      <c r="E202" s="7" t="s">
        <v>68</v>
      </c>
      <c r="F202" s="7">
        <v>60</v>
      </c>
      <c r="G202" s="7">
        <v>0.5</v>
      </c>
      <c r="H202" s="7">
        <v>0.1</v>
      </c>
      <c r="I202" s="7">
        <v>1.5</v>
      </c>
      <c r="J202" s="7">
        <v>8.5</v>
      </c>
      <c r="K202" s="43" t="s">
        <v>73</v>
      </c>
      <c r="L202" s="42">
        <v>7.2</v>
      </c>
    </row>
    <row r="203" spans="1:12" ht="15" x14ac:dyDescent="0.25">
      <c r="A203" s="23"/>
      <c r="B203" s="15"/>
      <c r="C203" s="11"/>
      <c r="D203" s="7" t="s">
        <v>27</v>
      </c>
      <c r="E203" s="7" t="s">
        <v>69</v>
      </c>
      <c r="F203" s="7">
        <v>200</v>
      </c>
      <c r="G203" s="7">
        <v>8.6</v>
      </c>
      <c r="H203" s="7">
        <v>6.1</v>
      </c>
      <c r="I203" s="7">
        <v>13.9</v>
      </c>
      <c r="J203" s="7">
        <v>144.9</v>
      </c>
      <c r="K203" s="43" t="s">
        <v>74</v>
      </c>
      <c r="L203" s="42">
        <v>8.19</v>
      </c>
    </row>
    <row r="204" spans="1:12" ht="15" x14ac:dyDescent="0.25">
      <c r="A204" s="23"/>
      <c r="B204" s="15"/>
      <c r="C204" s="11"/>
      <c r="D204" s="7" t="s">
        <v>28</v>
      </c>
      <c r="E204" s="7" t="s">
        <v>70</v>
      </c>
      <c r="F204" s="7">
        <v>100</v>
      </c>
      <c r="G204" s="7">
        <v>12.9</v>
      </c>
      <c r="H204" s="7">
        <v>10.199999999999999</v>
      </c>
      <c r="I204" s="7">
        <v>7.8</v>
      </c>
      <c r="J204" s="7">
        <v>174.9</v>
      </c>
      <c r="K204" s="43" t="s">
        <v>47</v>
      </c>
      <c r="L204" s="42">
        <v>40</v>
      </c>
    </row>
    <row r="205" spans="1:12" ht="15" x14ac:dyDescent="0.25">
      <c r="A205" s="23"/>
      <c r="B205" s="15"/>
      <c r="C205" s="11"/>
      <c r="D205" s="7" t="s">
        <v>29</v>
      </c>
      <c r="E205" s="7" t="s">
        <v>84</v>
      </c>
      <c r="F205" s="7">
        <v>200</v>
      </c>
      <c r="G205" s="7">
        <v>4.0999999999999996</v>
      </c>
      <c r="H205" s="7">
        <v>7.1</v>
      </c>
      <c r="I205" s="7">
        <v>26.4</v>
      </c>
      <c r="J205" s="7">
        <v>185.8</v>
      </c>
      <c r="K205" s="43" t="s">
        <v>89</v>
      </c>
      <c r="L205" s="42">
        <v>7.16</v>
      </c>
    </row>
    <row r="206" spans="1:12" ht="15" x14ac:dyDescent="0.25">
      <c r="A206" s="23"/>
      <c r="B206" s="15"/>
      <c r="C206" s="11"/>
      <c r="D206" s="7" t="s">
        <v>30</v>
      </c>
      <c r="E206" s="7" t="s">
        <v>135</v>
      </c>
      <c r="F206" s="7">
        <v>200</v>
      </c>
      <c r="G206" s="7">
        <v>0.3</v>
      </c>
      <c r="H206" s="7">
        <v>1.1000000000000001</v>
      </c>
      <c r="I206" s="7">
        <v>11.9</v>
      </c>
      <c r="J206" s="7">
        <v>58.9</v>
      </c>
      <c r="K206" s="43" t="s">
        <v>136</v>
      </c>
      <c r="L206" s="42">
        <v>3.36</v>
      </c>
    </row>
    <row r="207" spans="1:12" ht="15" x14ac:dyDescent="0.25">
      <c r="A207" s="23"/>
      <c r="B207" s="15"/>
      <c r="C207" s="11"/>
      <c r="D207" s="7" t="s">
        <v>31</v>
      </c>
      <c r="E207" s="7" t="s">
        <v>46</v>
      </c>
      <c r="F207" s="7">
        <v>40</v>
      </c>
      <c r="G207" s="7">
        <v>3</v>
      </c>
      <c r="H207" s="7">
        <v>0.3</v>
      </c>
      <c r="I207" s="7">
        <v>19.7</v>
      </c>
      <c r="J207" s="7">
        <v>93.8</v>
      </c>
      <c r="K207" s="43" t="s">
        <v>47</v>
      </c>
      <c r="L207" s="42">
        <v>1.1299999999999999</v>
      </c>
    </row>
    <row r="208" spans="1:12" ht="15" x14ac:dyDescent="0.25">
      <c r="A208" s="23"/>
      <c r="B208" s="15"/>
      <c r="C208" s="11"/>
      <c r="D208" s="7" t="s">
        <v>32</v>
      </c>
      <c r="E208" s="7" t="s">
        <v>55</v>
      </c>
      <c r="F208" s="7">
        <v>60</v>
      </c>
      <c r="G208" s="7">
        <v>4</v>
      </c>
      <c r="H208" s="7">
        <v>0.7</v>
      </c>
      <c r="I208" s="7">
        <v>20</v>
      </c>
      <c r="J208" s="7">
        <v>102.5</v>
      </c>
      <c r="K208" s="43" t="s">
        <v>47</v>
      </c>
      <c r="L208" s="42">
        <v>1.9</v>
      </c>
    </row>
    <row r="209" spans="1:12" ht="15" x14ac:dyDescent="0.25">
      <c r="A209" s="23"/>
      <c r="B209" s="15"/>
      <c r="C209" s="11"/>
      <c r="D209" s="6"/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3"/>
      <c r="B210" s="15"/>
      <c r="C210" s="11"/>
      <c r="D210" s="6"/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4"/>
      <c r="B211" s="17"/>
      <c r="C211" s="8"/>
      <c r="D211" s="18" t="s">
        <v>33</v>
      </c>
      <c r="E211" s="9"/>
      <c r="F211" s="19">
        <f>SUM(F202:F210)</f>
        <v>860</v>
      </c>
      <c r="G211" s="19">
        <f t="shared" ref="G211:J211" si="86">SUM(G202:G210)</f>
        <v>33.400000000000006</v>
      </c>
      <c r="H211" s="19">
        <f t="shared" si="86"/>
        <v>25.6</v>
      </c>
      <c r="I211" s="19">
        <f t="shared" si="86"/>
        <v>101.19999999999999</v>
      </c>
      <c r="J211" s="19">
        <f t="shared" si="86"/>
        <v>769.3</v>
      </c>
      <c r="K211" s="25"/>
      <c r="L211" s="19">
        <f t="shared" ref="L211" si="87">SUM(L202:L210)</f>
        <v>68.94</v>
      </c>
    </row>
    <row r="212" spans="1:12" ht="15" x14ac:dyDescent="0.2">
      <c r="A212" s="29">
        <f>A192</f>
        <v>2</v>
      </c>
      <c r="B212" s="30">
        <f>B192</f>
        <v>5</v>
      </c>
      <c r="C212" s="54" t="s">
        <v>4</v>
      </c>
      <c r="D212" s="55"/>
      <c r="E212" s="31"/>
      <c r="F212" s="32">
        <f>F201+F211</f>
        <v>1500</v>
      </c>
      <c r="G212" s="32">
        <f t="shared" ref="G212" si="88">G201+G211</f>
        <v>70.700000000000017</v>
      </c>
      <c r="H212" s="32">
        <f t="shared" ref="H212" si="89">H201+H211</f>
        <v>54.5</v>
      </c>
      <c r="I212" s="32">
        <f t="shared" ref="I212" si="90">I201+I211</f>
        <v>186.7</v>
      </c>
      <c r="J212" s="32">
        <f t="shared" ref="J212:L212" si="91">J201+J211</f>
        <v>1520</v>
      </c>
      <c r="K212" s="32"/>
      <c r="L212" s="32">
        <f t="shared" si="91"/>
        <v>147.5</v>
      </c>
    </row>
    <row r="213" spans="1:12" x14ac:dyDescent="0.2">
      <c r="A213" s="27"/>
      <c r="B213" s="28"/>
      <c r="C213" s="56" t="s">
        <v>5</v>
      </c>
      <c r="D213" s="56"/>
      <c r="E213" s="56"/>
      <c r="F213" s="34">
        <f>(F25+F45+F67+F87+F107+F128+F148+F169+F191+F212)/(IF(F25=0,0,1)+IF(F45=0,0,1)+IF(F67=0,0,1)+IF(F87=0,0,1)+IF(F107=0,0,1)+IF(F128=0,0,1)+IF(F148=0,0,1)+IF(F169=0,0,1)+IF(F191=0,0,1)+IF(F212=0,0,1))</f>
        <v>1409</v>
      </c>
      <c r="G213" s="34">
        <f>(G25+G45+G67+G87+G107+G128+G148+G169+G191+G212)/(IF(G25=0,0,1)+IF(G45=0,0,1)+IF(G67=0,0,1)+IF(G87=0,0,1)+IF(G107=0,0,1)+IF(G128=0,0,1)+IF(G148=0,0,1)+IF(G169=0,0,1)+IF(G191=0,0,1)+IF(G212=0,0,1))</f>
        <v>70.640000000000015</v>
      </c>
      <c r="H213" s="34">
        <f>(H25+H45+H67+H87+H107+H128+H148+H169+H191+H212)/(IF(H25=0,0,1)+IF(H45=0,0,1)+IF(H67=0,0,1)+IF(H87=0,0,1)+IF(H107=0,0,1)+IF(H128=0,0,1)+IF(H148=0,0,1)+IF(H169=0,0,1)+IF(H191=0,0,1)+IF(H212=0,0,1))</f>
        <v>45.660000000000004</v>
      </c>
      <c r="I213" s="34">
        <f>(I25+I45+I67+I87+I107+I128+I148+I169+I191+I212)/(IF(I25=0,0,1)+IF(I45=0,0,1)+IF(I67=0,0,1)+IF(I87=0,0,1)+IF(I107=0,0,1)+IF(I128=0,0,1)+IF(I148=0,0,1)+IF(I169=0,0,1)+IF(I191=0,0,1)+IF(I212=0,0,1))</f>
        <v>186.79000000000002</v>
      </c>
      <c r="J213" s="34">
        <f>(J25+J45+J67+J87+J107+J128+J148+J169+J191+J212)/(IF(J25=0,0,1)+IF(J45=0,0,1)+IF(J67=0,0,1)+IF(J87=0,0,1)+IF(J107=0,0,1)+IF(J128=0,0,1)+IF(J148=0,0,1)+IF(J169=0,0,1)+IF(J191=0,0,1)+IF(J212=0,0,1))</f>
        <v>1439.9799999999998</v>
      </c>
      <c r="K213" s="34"/>
      <c r="L213" s="34">
        <f>(L25+L45+L67+L87+L107+L128+L148+L169+L191+L212)/(IF(L25=0,0,1)+IF(L45=0,0,1)+IF(L67=0,0,1)+IF(L87=0,0,1)+IF(L107=0,0,1)+IF(L128=0,0,1)+IF(L148=0,0,1)+IF(L169=0,0,1)+IF(L191=0,0,1)+IF(L212=0,0,1))</f>
        <v>142.79500000000002</v>
      </c>
    </row>
  </sheetData>
  <mergeCells count="14">
    <mergeCell ref="C87:D87"/>
    <mergeCell ref="C107:D107"/>
    <mergeCell ref="C25:D25"/>
    <mergeCell ref="C213:E213"/>
    <mergeCell ref="C212:D212"/>
    <mergeCell ref="C128:D128"/>
    <mergeCell ref="C148:D148"/>
    <mergeCell ref="C169:D169"/>
    <mergeCell ref="C191:D191"/>
    <mergeCell ref="C1:E1"/>
    <mergeCell ref="H1:K1"/>
    <mergeCell ref="H2:K2"/>
    <mergeCell ref="C45:D45"/>
    <mergeCell ref="C67:D6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2023-10-16T13:19:02Z</dcterms:modified>
</cp:coreProperties>
</file>