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4030" windowHeight="49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88" i="1" l="1"/>
  <c r="A188" i="1"/>
  <c r="L187" i="1"/>
  <c r="J187" i="1"/>
  <c r="I187" i="1"/>
  <c r="H187" i="1"/>
  <c r="G187" i="1"/>
  <c r="F187" i="1"/>
  <c r="B178" i="1"/>
  <c r="A178" i="1"/>
  <c r="L177" i="1"/>
  <c r="L188" i="1" s="1"/>
  <c r="J177" i="1"/>
  <c r="J188" i="1" s="1"/>
  <c r="I177" i="1"/>
  <c r="I188" i="1" s="1"/>
  <c r="H177" i="1"/>
  <c r="H188" i="1" s="1"/>
  <c r="G177" i="1"/>
  <c r="G188" i="1" s="1"/>
  <c r="F177" i="1"/>
  <c r="F188" i="1" s="1"/>
  <c r="B171" i="1"/>
  <c r="A171" i="1"/>
  <c r="L170" i="1"/>
  <c r="J170" i="1"/>
  <c r="I170" i="1"/>
  <c r="H170" i="1"/>
  <c r="G170" i="1"/>
  <c r="F170" i="1"/>
  <c r="B160" i="1"/>
  <c r="A160" i="1"/>
  <c r="L159" i="1"/>
  <c r="L171" i="1" s="1"/>
  <c r="J159" i="1"/>
  <c r="J171" i="1" s="1"/>
  <c r="I159" i="1"/>
  <c r="I171" i="1" s="1"/>
  <c r="H159" i="1"/>
  <c r="H171" i="1" s="1"/>
  <c r="G159" i="1"/>
  <c r="G171" i="1" s="1"/>
  <c r="F159" i="1"/>
  <c r="F171" i="1" s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J152" i="1" s="1"/>
  <c r="I141" i="1"/>
  <c r="I152" i="1" s="1"/>
  <c r="H141" i="1"/>
  <c r="H152" i="1" s="1"/>
  <c r="G141" i="1"/>
  <c r="G152" i="1" s="1"/>
  <c r="F141" i="1"/>
  <c r="F152" i="1" s="1"/>
  <c r="B134" i="1"/>
  <c r="A134" i="1"/>
  <c r="L133" i="1"/>
  <c r="J133" i="1"/>
  <c r="I133" i="1"/>
  <c r="H133" i="1"/>
  <c r="G133" i="1"/>
  <c r="F133" i="1"/>
  <c r="B124" i="1"/>
  <c r="A124" i="1"/>
  <c r="L123" i="1"/>
  <c r="J123" i="1"/>
  <c r="J134" i="1" s="1"/>
  <c r="I123" i="1"/>
  <c r="I134" i="1" s="1"/>
  <c r="H123" i="1"/>
  <c r="H134" i="1" s="1"/>
  <c r="G123" i="1"/>
  <c r="G134" i="1" s="1"/>
  <c r="F123" i="1"/>
  <c r="F134" i="1" s="1"/>
  <c r="B117" i="1"/>
  <c r="A117" i="1"/>
  <c r="L116" i="1"/>
  <c r="J116" i="1"/>
  <c r="I116" i="1"/>
  <c r="H116" i="1"/>
  <c r="G116" i="1"/>
  <c r="F116" i="1"/>
  <c r="B107" i="1"/>
  <c r="A107" i="1"/>
  <c r="L106" i="1"/>
  <c r="J106" i="1"/>
  <c r="J117" i="1" s="1"/>
  <c r="I106" i="1"/>
  <c r="I117" i="1" s="1"/>
  <c r="H106" i="1"/>
  <c r="H117" i="1" s="1"/>
  <c r="G106" i="1"/>
  <c r="G117" i="1" s="1"/>
  <c r="F106" i="1"/>
  <c r="F117" i="1" s="1"/>
  <c r="B98" i="1"/>
  <c r="A98" i="1"/>
  <c r="L97" i="1"/>
  <c r="J97" i="1"/>
  <c r="I97" i="1"/>
  <c r="H97" i="1"/>
  <c r="G97" i="1"/>
  <c r="F97" i="1"/>
  <c r="B88" i="1"/>
  <c r="A88" i="1"/>
  <c r="L87" i="1"/>
  <c r="J87" i="1"/>
  <c r="J98" i="1" s="1"/>
  <c r="I87" i="1"/>
  <c r="I98" i="1" s="1"/>
  <c r="H87" i="1"/>
  <c r="H98" i="1" s="1"/>
  <c r="G87" i="1"/>
  <c r="G98" i="1" s="1"/>
  <c r="F87" i="1"/>
  <c r="F98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3" i="1"/>
  <c r="A63" i="1"/>
  <c r="L62" i="1"/>
  <c r="J62" i="1"/>
  <c r="I62" i="1"/>
  <c r="H62" i="1"/>
  <c r="G62" i="1"/>
  <c r="F62" i="1"/>
  <c r="B52" i="1"/>
  <c r="A52" i="1"/>
  <c r="L51" i="1"/>
  <c r="J51" i="1"/>
  <c r="J63" i="1" s="1"/>
  <c r="I51" i="1"/>
  <c r="I63" i="1" s="1"/>
  <c r="H51" i="1"/>
  <c r="H63" i="1" s="1"/>
  <c r="G51" i="1"/>
  <c r="G63" i="1" s="1"/>
  <c r="F51" i="1"/>
  <c r="F63" i="1" s="1"/>
  <c r="B42" i="1"/>
  <c r="A42" i="1"/>
  <c r="L41" i="1"/>
  <c r="J41" i="1"/>
  <c r="I41" i="1"/>
  <c r="H41" i="1"/>
  <c r="G41" i="1"/>
  <c r="F41" i="1"/>
  <c r="B32" i="1"/>
  <c r="A32" i="1"/>
  <c r="L31" i="1"/>
  <c r="J31" i="1"/>
  <c r="J42" i="1" s="1"/>
  <c r="I31" i="1"/>
  <c r="I42" i="1" s="1"/>
  <c r="H31" i="1"/>
  <c r="H42" i="1" s="1"/>
  <c r="G31" i="1"/>
  <c r="G42" i="1" s="1"/>
  <c r="F31" i="1"/>
  <c r="F42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H189" i="1" s="1"/>
  <c r="G13" i="1"/>
  <c r="F13" i="1"/>
  <c r="L134" i="1" l="1"/>
  <c r="L98" i="1"/>
  <c r="I189" i="1"/>
  <c r="L63" i="1"/>
  <c r="L117" i="1"/>
  <c r="L81" i="1"/>
  <c r="L42" i="1"/>
  <c r="L24" i="1"/>
  <c r="F24" i="1"/>
  <c r="F189" i="1" s="1"/>
  <c r="J24" i="1"/>
  <c r="J189" i="1" s="1"/>
  <c r="G24" i="1"/>
  <c r="G189" i="1" s="1"/>
  <c r="L189" i="1" l="1"/>
</calcChain>
</file>

<file path=xl/sharedStrings.xml><?xml version="1.0" encoding="utf-8"?>
<sst xmlns="http://schemas.openxmlformats.org/spreadsheetml/2006/main" count="417" uniqueCount="136">
  <si>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</si>
  <si>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</si>
  <si>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</si>
  <si>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</si>
  <si>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</si>
  <si>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</si>
  <si>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</si>
  <si>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</si>
  <si>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</si>
  <si>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</si>
  <si>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</si>
  <si>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</si>
  <si>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</si>
  <si>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</si>
  <si>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</si>
  <si>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</si>
  <si>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</si>
  <si>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</si>
  <si>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</si>
  <si>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</si>
  <si>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</si>
  <si>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</si>
  <si>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</si>
  <si>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</si>
  <si>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</si>
  <si>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</si>
  <si>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</si>
  <si>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</si>
  <si>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</si>
  <si>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</si>
  <si>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</si>
  <si>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</si>
  <si>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</si>
  <si>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</si>
  <si>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</si>
  <si>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</si>
  <si>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</si>
  <si>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</si>
  <si>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</si>
  <si>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Дресвянская ООШ</t>
  </si>
  <si>
    <t>директор</t>
  </si>
  <si>
    <t>Власова Е.П.</t>
  </si>
  <si>
    <t>Чай с сахаром</t>
  </si>
  <si>
    <t>54-2гн</t>
  </si>
  <si>
    <t>Хлеб пшеничный</t>
  </si>
  <si>
    <t>пром</t>
  </si>
  <si>
    <t>Яблоко</t>
  </si>
  <si>
    <t>Помидор в нарезке</t>
  </si>
  <si>
    <t>Суп гороховый</t>
  </si>
  <si>
    <t>Макароны отварные</t>
  </si>
  <si>
    <t>Котлета из говядины</t>
  </si>
  <si>
    <t>Компот из смеси сухофруктов</t>
  </si>
  <si>
    <t>Хлеб ржаной</t>
  </si>
  <si>
    <t>54-3з</t>
  </si>
  <si>
    <t>54-8с</t>
  </si>
  <si>
    <t>54-4м</t>
  </si>
  <si>
    <t>54-1г</t>
  </si>
  <si>
    <t>54-1хн</t>
  </si>
  <si>
    <t>Сыр твердых сортов в нарезке</t>
  </si>
  <si>
    <t>Чай с лимоном и сахаром</t>
  </si>
  <si>
    <t>54-3гн</t>
  </si>
  <si>
    <t>54-1з</t>
  </si>
  <si>
    <t>Огурец в нарезке</t>
  </si>
  <si>
    <t>Суп из овощей с фрикадельками мясными</t>
  </si>
  <si>
    <t>Котлеты Домашние</t>
  </si>
  <si>
    <t>Рис отварной</t>
  </si>
  <si>
    <t>Компот из свежих яблок</t>
  </si>
  <si>
    <t>54-2з</t>
  </si>
  <si>
    <t>54-5с</t>
  </si>
  <si>
    <t>54-6г</t>
  </si>
  <si>
    <t>54-32хн</t>
  </si>
  <si>
    <t>Какао с молоком</t>
  </si>
  <si>
    <t>Сок абрикосовый</t>
  </si>
  <si>
    <t>54-21гн</t>
  </si>
  <si>
    <t>Суп картофельный с макаронными изделиями</t>
  </si>
  <si>
    <t>Курица отварная</t>
  </si>
  <si>
    <t>Картофельное пюре</t>
  </si>
  <si>
    <t>Капуста тушеная</t>
  </si>
  <si>
    <t>Кисель из смородины</t>
  </si>
  <si>
    <t>54-24с</t>
  </si>
  <si>
    <t>54-21м</t>
  </si>
  <si>
    <t>54-11г</t>
  </si>
  <si>
    <t>54-8г</t>
  </si>
  <si>
    <t>54-23хн</t>
  </si>
  <si>
    <t>Чай с молоком и сахаром</t>
  </si>
  <si>
    <t>54-4гн</t>
  </si>
  <si>
    <t>Щи из свежей капусты со сметаной</t>
  </si>
  <si>
    <t>Тефтели из говядины паровые</t>
  </si>
  <si>
    <t>Каша гречневая рассыпчатая</t>
  </si>
  <si>
    <t>Компот из яблок с лимоном</t>
  </si>
  <si>
    <t>54-1с</t>
  </si>
  <si>
    <t>54-4г</t>
  </si>
  <si>
    <t>54-34хн</t>
  </si>
  <si>
    <t>Чай фруктовый с вишней, малиной и яблоками</t>
  </si>
  <si>
    <t>Апельсин</t>
  </si>
  <si>
    <t>54-19гн</t>
  </si>
  <si>
    <t>Суп с рыбными консервами (горбуша)</t>
  </si>
  <si>
    <t>Жаркое по-домашнему</t>
  </si>
  <si>
    <t>Кофейный напиток с молоком</t>
  </si>
  <si>
    <t>54-12с</t>
  </si>
  <si>
    <t>54-9м</t>
  </si>
  <si>
    <t>54-23гн</t>
  </si>
  <si>
    <t>Мандарин</t>
  </si>
  <si>
    <t>Рассольник домашний</t>
  </si>
  <si>
    <t>Плов с курицей</t>
  </si>
  <si>
    <t>Компот из смородины</t>
  </si>
  <si>
    <t>54-4с</t>
  </si>
  <si>
    <t>54-12м</t>
  </si>
  <si>
    <t>54-7хн</t>
  </si>
  <si>
    <t>Чай с лимоном и медом</t>
  </si>
  <si>
    <t>Банан</t>
  </si>
  <si>
    <t>54-12гн</t>
  </si>
  <si>
    <t>Борщ с капустой и картофелем со сметаной</t>
  </si>
  <si>
    <t>Рагу из курицы</t>
  </si>
  <si>
    <t>54-2с</t>
  </si>
  <si>
    <t>54-22м</t>
  </si>
  <si>
    <t>Тефтели "Натуральные"</t>
  </si>
  <si>
    <t>Сок персиковый</t>
  </si>
  <si>
    <t>Котлета из курицы</t>
  </si>
  <si>
    <t>54-5м</t>
  </si>
  <si>
    <t>Кисель из облепихи</t>
  </si>
  <si>
    <t>54-24хн</t>
  </si>
  <si>
    <t>Каша жидкая молочная кукурузная</t>
  </si>
  <si>
    <t>54-1к</t>
  </si>
  <si>
    <t>Каша вязкая из хлопьев оасяных "Геркулес"</t>
  </si>
  <si>
    <t>54-29к</t>
  </si>
  <si>
    <t>Каша жидкая молочная пшенная</t>
  </si>
  <si>
    <t>54-24к</t>
  </si>
  <si>
    <t>Каша жидкая молочная рисовая</t>
  </si>
  <si>
    <t>54-26к</t>
  </si>
  <si>
    <t>Каша жидкая молочная манная</t>
  </si>
  <si>
    <t>54-27к</t>
  </si>
  <si>
    <t>Каша вязкая из хлопьев овсяных "Геркулес"</t>
  </si>
  <si>
    <t>сок вишневый</t>
  </si>
  <si>
    <t>54-25к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</si>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</sst>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zoomScale="115" zoomScaleNormal="115" workbookViewId="0">
      <pane xSplit="4" ySplit="5" topLeftCell="E29" activePane="bottomRight" state="frozen"/>
      <selection pane="topRight" activeCell="E1" sqref="E1"/>
      <selection pane="bottomLeft" activeCell="A6" sqref="A6"/>
      <selection pane="bottomRight" activeCell="N146" sqref="N14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5</v>
      </c>
      <c r="I3" s="47">
        <v>2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7" t="s">
        <v>122</v>
      </c>
      <c r="F6" s="39">
        <v>200</v>
      </c>
      <c r="G6" s="39">
        <v>5.9</v>
      </c>
      <c r="H6" s="39">
        <v>5.8</v>
      </c>
      <c r="I6" s="39">
        <v>33</v>
      </c>
      <c r="J6" s="39">
        <v>207.8</v>
      </c>
      <c r="K6" s="40" t="s">
        <v>123</v>
      </c>
      <c r="L6" s="39">
        <v>10.74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42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43</v>
      </c>
      <c r="L8" s="42">
        <v>1.1100000000000001</v>
      </c>
    </row>
    <row r="9" spans="1:12" ht="15" x14ac:dyDescent="0.25">
      <c r="A9" s="23"/>
      <c r="B9" s="15"/>
      <c r="C9" s="11"/>
      <c r="D9" s="7" t="s">
        <v>23</v>
      </c>
      <c r="E9" s="41" t="s">
        <v>44</v>
      </c>
      <c r="F9" s="42">
        <v>60</v>
      </c>
      <c r="G9" s="42">
        <v>4.5999999999999996</v>
      </c>
      <c r="H9" s="42">
        <v>0.5</v>
      </c>
      <c r="I9" s="42">
        <v>29.5</v>
      </c>
      <c r="J9" s="42">
        <v>140.6</v>
      </c>
      <c r="K9" s="43" t="s">
        <v>45</v>
      </c>
      <c r="L9" s="42">
        <v>1.7</v>
      </c>
    </row>
    <row r="10" spans="1:12" ht="15" x14ac:dyDescent="0.25">
      <c r="A10" s="23"/>
      <c r="B10" s="15"/>
      <c r="C10" s="11"/>
      <c r="D10" s="7" t="s">
        <v>24</v>
      </c>
      <c r="E10" s="41" t="s">
        <v>46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44.4</v>
      </c>
      <c r="K10" s="43" t="s">
        <v>45</v>
      </c>
      <c r="L10" s="42">
        <v>16</v>
      </c>
    </row>
    <row r="11" spans="1:12" ht="15" x14ac:dyDescent="0.25">
      <c r="A11" s="23"/>
      <c r="B11" s="15"/>
      <c r="C11" s="11"/>
      <c r="D11" s="6"/>
      <c r="E11" s="50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11.1</v>
      </c>
      <c r="H13" s="19">
        <f t="shared" si="0"/>
        <v>6.7</v>
      </c>
      <c r="I13" s="19">
        <f t="shared" si="0"/>
        <v>78.7</v>
      </c>
      <c r="J13" s="19">
        <f t="shared" si="0"/>
        <v>419.6</v>
      </c>
      <c r="K13" s="25"/>
      <c r="L13" s="19">
        <f t="shared" ref="L13" si="1">SUM(L6:L12)</f>
        <v>29.549999999999997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47</v>
      </c>
      <c r="F14" s="42">
        <v>60</v>
      </c>
      <c r="G14" s="42">
        <v>0.7</v>
      </c>
      <c r="H14" s="42">
        <v>0.1</v>
      </c>
      <c r="I14" s="42">
        <v>2.2999999999999998</v>
      </c>
      <c r="J14" s="42">
        <v>12.8</v>
      </c>
      <c r="K14" s="43" t="s">
        <v>53</v>
      </c>
      <c r="L14" s="42">
        <v>10.8</v>
      </c>
    </row>
    <row r="15" spans="1:12" ht="15" x14ac:dyDescent="0.25">
      <c r="A15" s="23"/>
      <c r="B15" s="15"/>
      <c r="C15" s="11"/>
      <c r="D15" s="7" t="s">
        <v>27</v>
      </c>
      <c r="E15" s="50" t="s">
        <v>48</v>
      </c>
      <c r="F15" s="42">
        <v>200</v>
      </c>
      <c r="G15" s="42">
        <v>6.7</v>
      </c>
      <c r="H15" s="42">
        <v>4.5999999999999996</v>
      </c>
      <c r="I15" s="42">
        <v>16.3</v>
      </c>
      <c r="J15" s="42">
        <v>133.1</v>
      </c>
      <c r="K15" s="43" t="s">
        <v>54</v>
      </c>
      <c r="L15" s="42">
        <v>10.15</v>
      </c>
    </row>
    <row r="16" spans="1:12" ht="15" x14ac:dyDescent="0.25">
      <c r="A16" s="23"/>
      <c r="B16" s="15"/>
      <c r="C16" s="11"/>
      <c r="D16" s="7" t="s">
        <v>28</v>
      </c>
      <c r="E16" s="50" t="s">
        <v>50</v>
      </c>
      <c r="F16" s="42">
        <v>100</v>
      </c>
      <c r="G16" s="42">
        <v>18.2</v>
      </c>
      <c r="H16" s="42">
        <v>17.399999999999999</v>
      </c>
      <c r="I16" s="42">
        <v>16.399999999999999</v>
      </c>
      <c r="J16" s="42">
        <v>295.2</v>
      </c>
      <c r="K16" s="43" t="s">
        <v>55</v>
      </c>
      <c r="L16" s="42">
        <v>40</v>
      </c>
    </row>
    <row r="17" spans="1:12" ht="15" x14ac:dyDescent="0.25">
      <c r="A17" s="23"/>
      <c r="B17" s="15"/>
      <c r="C17" s="11"/>
      <c r="D17" s="7" t="s">
        <v>29</v>
      </c>
      <c r="E17" s="50" t="s">
        <v>49</v>
      </c>
      <c r="F17" s="42">
        <v>200</v>
      </c>
      <c r="G17" s="42">
        <v>7.1</v>
      </c>
      <c r="H17" s="42">
        <v>6.6</v>
      </c>
      <c r="I17" s="42">
        <v>43.7</v>
      </c>
      <c r="J17" s="42">
        <v>262.39999999999998</v>
      </c>
      <c r="K17" s="43" t="s">
        <v>56</v>
      </c>
      <c r="L17" s="42">
        <v>10.25</v>
      </c>
    </row>
    <row r="18" spans="1:12" ht="15" x14ac:dyDescent="0.25">
      <c r="A18" s="23"/>
      <c r="B18" s="15"/>
      <c r="C18" s="11"/>
      <c r="D18" s="7" t="s">
        <v>30</v>
      </c>
      <c r="E18" s="50" t="s">
        <v>51</v>
      </c>
      <c r="F18" s="42">
        <v>200</v>
      </c>
      <c r="G18" s="42">
        <v>0.5</v>
      </c>
      <c r="H18" s="42">
        <v>0</v>
      </c>
      <c r="I18" s="42">
        <v>19.8</v>
      </c>
      <c r="J18" s="42">
        <v>81</v>
      </c>
      <c r="K18" s="43" t="s">
        <v>57</v>
      </c>
      <c r="L18" s="42">
        <v>2.34</v>
      </c>
    </row>
    <row r="19" spans="1:12" ht="15" x14ac:dyDescent="0.25">
      <c r="A19" s="23"/>
      <c r="B19" s="15"/>
      <c r="C19" s="11"/>
      <c r="D19" s="7" t="s">
        <v>31</v>
      </c>
      <c r="E19" s="50" t="s">
        <v>44</v>
      </c>
      <c r="F19" s="42">
        <v>40</v>
      </c>
      <c r="G19" s="42">
        <v>3</v>
      </c>
      <c r="H19" s="42">
        <v>0.3</v>
      </c>
      <c r="I19" s="42">
        <v>19.7</v>
      </c>
      <c r="J19" s="42">
        <v>93.8</v>
      </c>
      <c r="K19" s="43" t="s">
        <v>45</v>
      </c>
      <c r="L19" s="42">
        <v>1.1299999999999999</v>
      </c>
    </row>
    <row r="20" spans="1:12" ht="15" x14ac:dyDescent="0.25">
      <c r="A20" s="23"/>
      <c r="B20" s="15"/>
      <c r="C20" s="11"/>
      <c r="D20" s="7" t="s">
        <v>32</v>
      </c>
      <c r="E20" s="50" t="s">
        <v>52</v>
      </c>
      <c r="F20" s="42">
        <v>60</v>
      </c>
      <c r="G20" s="42">
        <v>4</v>
      </c>
      <c r="H20" s="42">
        <v>0.7</v>
      </c>
      <c r="I20" s="42">
        <v>20</v>
      </c>
      <c r="J20" s="42">
        <v>102.5</v>
      </c>
      <c r="K20" s="43" t="s">
        <v>45</v>
      </c>
      <c r="L20" s="42">
        <v>1.9</v>
      </c>
    </row>
    <row r="21" spans="1:12" ht="15" x14ac:dyDescent="0.25">
      <c r="A21" s="23"/>
      <c r="B21" s="15"/>
      <c r="C21" s="11"/>
      <c r="D21" s="6"/>
      <c r="E21" s="50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>SUM(G14:G22)</f>
        <v>40.200000000000003</v>
      </c>
      <c r="H23" s="19">
        <f>SUM(H14:H22)</f>
        <v>29.699999999999996</v>
      </c>
      <c r="I23" s="19">
        <f>SUM(I14:I22)</f>
        <v>138.19999999999999</v>
      </c>
      <c r="J23" s="19">
        <f>SUM(J14:J22)</f>
        <v>980.8</v>
      </c>
      <c r="K23" s="25"/>
      <c r="L23" s="19">
        <f>SUM(L14:L22)</f>
        <v>76.570000000000007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1420</v>
      </c>
      <c r="G24" s="32">
        <f>G13+G23</f>
        <v>51.300000000000004</v>
      </c>
      <c r="H24" s="32">
        <f>H13+H23</f>
        <v>36.4</v>
      </c>
      <c r="I24" s="32">
        <f>I13+I23</f>
        <v>216.89999999999998</v>
      </c>
      <c r="J24" s="32">
        <f>J13+J23</f>
        <v>1400.4</v>
      </c>
      <c r="K24" s="32"/>
      <c r="L24" s="32">
        <f>L13+L23</f>
        <v>106.12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">
        <v>124</v>
      </c>
      <c r="F25" s="50">
        <v>200</v>
      </c>
      <c r="G25" s="50">
        <v>8.3000000000000007</v>
      </c>
      <c r="H25" s="50">
        <v>11.2</v>
      </c>
      <c r="I25" s="50">
        <v>32.4</v>
      </c>
      <c r="J25" s="50">
        <v>263</v>
      </c>
      <c r="K25" s="40" t="s">
        <v>125</v>
      </c>
      <c r="L25" s="39">
        <v>11.33</v>
      </c>
    </row>
    <row r="26" spans="1:12" ht="15" x14ac:dyDescent="0.25">
      <c r="A26" s="14"/>
      <c r="B26" s="15"/>
      <c r="C26" s="11"/>
      <c r="D26" s="7" t="s">
        <v>22</v>
      </c>
      <c r="E26" s="50" t="s">
        <v>59</v>
      </c>
      <c r="F26" s="50">
        <v>200</v>
      </c>
      <c r="G26" s="50">
        <v>0.2</v>
      </c>
      <c r="H26" s="50">
        <v>0.1</v>
      </c>
      <c r="I26" s="50">
        <v>6.6</v>
      </c>
      <c r="J26" s="50">
        <v>27.9</v>
      </c>
      <c r="K26" s="43" t="s">
        <v>60</v>
      </c>
      <c r="L26" s="42">
        <v>1.9</v>
      </c>
    </row>
    <row r="27" spans="1:12" ht="15" x14ac:dyDescent="0.25">
      <c r="A27" s="14"/>
      <c r="B27" s="15"/>
      <c r="C27" s="11"/>
      <c r="D27" s="7" t="s">
        <v>23</v>
      </c>
      <c r="E27" s="50" t="s">
        <v>44</v>
      </c>
      <c r="F27" s="50">
        <v>60</v>
      </c>
      <c r="G27" s="50">
        <v>4.5999999999999996</v>
      </c>
      <c r="H27" s="50">
        <v>0.5</v>
      </c>
      <c r="I27" s="50">
        <v>29.5</v>
      </c>
      <c r="J27" s="50">
        <v>140.6</v>
      </c>
      <c r="K27" s="43" t="s">
        <v>45</v>
      </c>
      <c r="L27" s="42">
        <v>1.7</v>
      </c>
    </row>
    <row r="28" spans="1:12" ht="15" x14ac:dyDescent="0.25">
      <c r="A28" s="14"/>
      <c r="B28" s="15"/>
      <c r="C28" s="11"/>
      <c r="D28" s="7" t="s">
        <v>24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6"/>
      <c r="E29" s="50"/>
      <c r="F29" s="50"/>
      <c r="G29" s="50"/>
      <c r="H29" s="50"/>
      <c r="I29" s="50"/>
      <c r="J29" s="50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SUM(F25:F30)</f>
        <v>460</v>
      </c>
      <c r="G31" s="19">
        <f>SUM(G25:G30)</f>
        <v>13.1</v>
      </c>
      <c r="H31" s="19">
        <f>SUM(H25:H30)</f>
        <v>11.799999999999999</v>
      </c>
      <c r="I31" s="19">
        <f>SUM(I25:I30)</f>
        <v>68.5</v>
      </c>
      <c r="J31" s="19">
        <f>SUM(J25:J30)</f>
        <v>431.5</v>
      </c>
      <c r="K31" s="25"/>
      <c r="L31" s="19">
        <f>SUM(L25:L30)</f>
        <v>14.93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50" t="s">
        <v>62</v>
      </c>
      <c r="F32" s="50">
        <v>60</v>
      </c>
      <c r="G32" s="50">
        <v>0.5</v>
      </c>
      <c r="H32" s="50">
        <v>0.1</v>
      </c>
      <c r="I32" s="50">
        <v>1.5</v>
      </c>
      <c r="J32" s="50">
        <v>8.5</v>
      </c>
      <c r="K32" s="43" t="s">
        <v>67</v>
      </c>
      <c r="L32" s="42">
        <v>7.2</v>
      </c>
    </row>
    <row r="33" spans="1:12" ht="15" x14ac:dyDescent="0.25">
      <c r="A33" s="14"/>
      <c r="B33" s="15"/>
      <c r="C33" s="11"/>
      <c r="D33" s="7" t="s">
        <v>27</v>
      </c>
      <c r="E33" s="50" t="s">
        <v>63</v>
      </c>
      <c r="F33" s="50">
        <v>200</v>
      </c>
      <c r="G33" s="50">
        <v>8.6</v>
      </c>
      <c r="H33" s="50">
        <v>6.1</v>
      </c>
      <c r="I33" s="50">
        <v>13.9</v>
      </c>
      <c r="J33" s="50">
        <v>144.9</v>
      </c>
      <c r="K33" s="43" t="s">
        <v>68</v>
      </c>
      <c r="L33" s="42">
        <v>8.19</v>
      </c>
    </row>
    <row r="34" spans="1:12" ht="15" x14ac:dyDescent="0.25">
      <c r="A34" s="14"/>
      <c r="B34" s="15"/>
      <c r="C34" s="11"/>
      <c r="D34" s="7" t="s">
        <v>28</v>
      </c>
      <c r="E34" s="50" t="s">
        <v>64</v>
      </c>
      <c r="F34" s="50">
        <v>100</v>
      </c>
      <c r="G34" s="50">
        <v>12.9</v>
      </c>
      <c r="H34" s="50">
        <v>10.199999999999999</v>
      </c>
      <c r="I34" s="50">
        <v>7.8</v>
      </c>
      <c r="J34" s="50">
        <v>174.9</v>
      </c>
      <c r="K34" s="43" t="s">
        <v>45</v>
      </c>
      <c r="L34" s="42">
        <v>40</v>
      </c>
    </row>
    <row r="35" spans="1:12" ht="15" x14ac:dyDescent="0.25">
      <c r="A35" s="14"/>
      <c r="B35" s="15"/>
      <c r="C35" s="11"/>
      <c r="D35" s="7" t="s">
        <v>29</v>
      </c>
      <c r="E35" s="50" t="s">
        <v>65</v>
      </c>
      <c r="F35" s="50">
        <v>200</v>
      </c>
      <c r="G35" s="50">
        <v>4.8</v>
      </c>
      <c r="H35" s="50">
        <v>6.4</v>
      </c>
      <c r="I35" s="50">
        <v>48.6</v>
      </c>
      <c r="J35" s="50">
        <v>271.39999999999998</v>
      </c>
      <c r="K35" s="43" t="s">
        <v>69</v>
      </c>
      <c r="L35" s="42">
        <v>11.47</v>
      </c>
    </row>
    <row r="36" spans="1:12" ht="15" x14ac:dyDescent="0.25">
      <c r="A36" s="14"/>
      <c r="B36" s="15"/>
      <c r="C36" s="11"/>
      <c r="D36" s="7" t="s">
        <v>30</v>
      </c>
      <c r="E36" s="50" t="s">
        <v>66</v>
      </c>
      <c r="F36" s="50">
        <v>200</v>
      </c>
      <c r="G36" s="50">
        <v>0.2</v>
      </c>
      <c r="H36" s="50">
        <v>0.1</v>
      </c>
      <c r="I36" s="50">
        <v>9.9</v>
      </c>
      <c r="J36" s="50">
        <v>41.6</v>
      </c>
      <c r="K36" s="43" t="s">
        <v>70</v>
      </c>
      <c r="L36" s="42">
        <v>6.68</v>
      </c>
    </row>
    <row r="37" spans="1:12" ht="15" x14ac:dyDescent="0.25">
      <c r="A37" s="14"/>
      <c r="B37" s="15"/>
      <c r="C37" s="11"/>
      <c r="D37" s="7" t="s">
        <v>31</v>
      </c>
      <c r="E37" s="50" t="s">
        <v>44</v>
      </c>
      <c r="F37" s="50">
        <v>40</v>
      </c>
      <c r="G37" s="50">
        <v>3</v>
      </c>
      <c r="H37" s="50">
        <v>0.3</v>
      </c>
      <c r="I37" s="50">
        <v>19.7</v>
      </c>
      <c r="J37" s="50">
        <v>93.8</v>
      </c>
      <c r="K37" s="43" t="s">
        <v>45</v>
      </c>
      <c r="L37" s="42">
        <v>1.1299999999999999</v>
      </c>
    </row>
    <row r="38" spans="1:12" ht="15" x14ac:dyDescent="0.25">
      <c r="A38" s="14"/>
      <c r="B38" s="15"/>
      <c r="C38" s="11"/>
      <c r="D38" s="7" t="s">
        <v>32</v>
      </c>
      <c r="E38" s="50" t="s">
        <v>52</v>
      </c>
      <c r="F38" s="50">
        <v>60</v>
      </c>
      <c r="G38" s="50">
        <v>4</v>
      </c>
      <c r="H38" s="50">
        <v>0.7</v>
      </c>
      <c r="I38" s="50">
        <v>20</v>
      </c>
      <c r="J38" s="50">
        <v>102.5</v>
      </c>
      <c r="K38" s="43" t="s">
        <v>45</v>
      </c>
      <c r="L38" s="42">
        <v>1.9</v>
      </c>
    </row>
    <row r="39" spans="1:12" ht="15" x14ac:dyDescent="0.25">
      <c r="A39" s="14"/>
      <c r="B39" s="15"/>
      <c r="C39" s="11"/>
      <c r="D39" s="6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860</v>
      </c>
      <c r="G41" s="19">
        <f t="shared" ref="G41" si="2">SUM(G32:G40)</f>
        <v>34</v>
      </c>
      <c r="H41" s="19">
        <f t="shared" ref="H41" si="3">SUM(H32:H40)</f>
        <v>23.9</v>
      </c>
      <c r="I41" s="19">
        <f t="shared" ref="I41" si="4">SUM(I32:I40)</f>
        <v>121.4</v>
      </c>
      <c r="J41" s="19">
        <f t="shared" ref="J41:L41" si="5">SUM(J32:J40)</f>
        <v>837.6</v>
      </c>
      <c r="K41" s="25"/>
      <c r="L41" s="19">
        <f t="shared" si="5"/>
        <v>76.569999999999993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51" t="s">
        <v>4</v>
      </c>
      <c r="D42" s="52"/>
      <c r="E42" s="31"/>
      <c r="F42" s="32">
        <f>F31+F41</f>
        <v>1320</v>
      </c>
      <c r="G42" s="32">
        <f t="shared" ref="G42" si="6">G31+G41</f>
        <v>47.1</v>
      </c>
      <c r="H42" s="32">
        <f t="shared" ref="H42" si="7">H31+H41</f>
        <v>35.699999999999996</v>
      </c>
      <c r="I42" s="32">
        <f t="shared" ref="I42" si="8">I31+I41</f>
        <v>189.9</v>
      </c>
      <c r="J42" s="32">
        <f t="shared" ref="J42:L42" si="9">J31+J41</f>
        <v>1269.0999999999999</v>
      </c>
      <c r="K42" s="32"/>
      <c r="L42" s="32">
        <f t="shared" si="9"/>
        <v>91.5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57" t="s">
        <v>126</v>
      </c>
      <c r="F43" s="50">
        <v>200</v>
      </c>
      <c r="G43" s="50">
        <v>8.3000000000000007</v>
      </c>
      <c r="H43" s="50">
        <v>10.1</v>
      </c>
      <c r="I43" s="50">
        <v>37.6</v>
      </c>
      <c r="J43" s="50">
        <v>274.89999999999998</v>
      </c>
      <c r="K43" s="40" t="s">
        <v>127</v>
      </c>
      <c r="L43" s="39">
        <v>10.32</v>
      </c>
    </row>
    <row r="44" spans="1:12" ht="15" x14ac:dyDescent="0.25">
      <c r="A44" s="23"/>
      <c r="B44" s="15"/>
      <c r="C44" s="11"/>
      <c r="D44" s="7" t="s">
        <v>22</v>
      </c>
      <c r="E44" s="50" t="s">
        <v>71</v>
      </c>
      <c r="F44" s="50">
        <v>200</v>
      </c>
      <c r="G44" s="50">
        <v>4.7</v>
      </c>
      <c r="H44" s="50">
        <v>3.5</v>
      </c>
      <c r="I44" s="50">
        <v>12.5</v>
      </c>
      <c r="J44" s="50">
        <v>100.4</v>
      </c>
      <c r="K44" s="43" t="s">
        <v>73</v>
      </c>
      <c r="L44" s="42">
        <v>6.43</v>
      </c>
    </row>
    <row r="45" spans="1:12" ht="15" x14ac:dyDescent="0.25">
      <c r="A45" s="23"/>
      <c r="B45" s="15"/>
      <c r="C45" s="11"/>
      <c r="D45" s="7" t="s">
        <v>30</v>
      </c>
      <c r="E45" s="50" t="s">
        <v>72</v>
      </c>
      <c r="F45" s="50">
        <v>100</v>
      </c>
      <c r="G45" s="50">
        <v>0.5</v>
      </c>
      <c r="H45" s="50">
        <v>0</v>
      </c>
      <c r="I45" s="50">
        <v>12.7</v>
      </c>
      <c r="J45" s="50">
        <v>52.8</v>
      </c>
      <c r="K45" s="43" t="s">
        <v>45</v>
      </c>
      <c r="L45" s="42">
        <v>16</v>
      </c>
    </row>
    <row r="46" spans="1:12" ht="15" x14ac:dyDescent="0.25">
      <c r="A46" s="23"/>
      <c r="B46" s="15"/>
      <c r="C46" s="11"/>
      <c r="D46" s="7" t="s">
        <v>31</v>
      </c>
      <c r="E46" s="50" t="s">
        <v>44</v>
      </c>
      <c r="F46" s="50">
        <v>30</v>
      </c>
      <c r="G46" s="50">
        <v>2.2999999999999998</v>
      </c>
      <c r="H46" s="50">
        <v>0.2</v>
      </c>
      <c r="I46" s="50">
        <v>14.8</v>
      </c>
      <c r="J46" s="50">
        <v>70.3</v>
      </c>
      <c r="K46" s="43" t="s">
        <v>45</v>
      </c>
      <c r="L46" s="42">
        <v>0.85</v>
      </c>
    </row>
    <row r="47" spans="1:12" ht="15" x14ac:dyDescent="0.25">
      <c r="A47" s="23"/>
      <c r="B47" s="15"/>
      <c r="C47" s="11"/>
      <c r="D47" s="7" t="s">
        <v>32</v>
      </c>
      <c r="E47" s="50" t="s">
        <v>52</v>
      </c>
      <c r="F47" s="50">
        <v>30</v>
      </c>
      <c r="G47" s="50">
        <v>2</v>
      </c>
      <c r="H47" s="50">
        <v>0.4</v>
      </c>
      <c r="I47" s="50">
        <v>10</v>
      </c>
      <c r="J47" s="50">
        <v>51.2</v>
      </c>
      <c r="K47" s="43" t="s">
        <v>45</v>
      </c>
      <c r="L47" s="42">
        <v>0.95</v>
      </c>
    </row>
    <row r="48" spans="1:12" ht="15" x14ac:dyDescent="0.25">
      <c r="A48" s="23"/>
      <c r="B48" s="15"/>
      <c r="C48" s="11"/>
      <c r="D48" s="7" t="s">
        <v>24</v>
      </c>
      <c r="E48" s="50"/>
      <c r="F48" s="50"/>
      <c r="G48" s="50"/>
      <c r="H48" s="50"/>
      <c r="I48" s="50"/>
      <c r="J48" s="50"/>
      <c r="K48" s="43"/>
      <c r="L48" s="42"/>
    </row>
    <row r="49" spans="1:12" ht="15" x14ac:dyDescent="0.25">
      <c r="A49" s="23"/>
      <c r="B49" s="15"/>
      <c r="C49" s="11"/>
      <c r="D49" s="50"/>
      <c r="E49" s="50"/>
      <c r="F49" s="50"/>
      <c r="G49" s="50"/>
      <c r="H49" s="50"/>
      <c r="I49" s="50"/>
      <c r="J49" s="50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SUM(F43:F50)</f>
        <v>560</v>
      </c>
      <c r="G51" s="19">
        <f>SUM(G43:G50)</f>
        <v>17.8</v>
      </c>
      <c r="H51" s="19">
        <f>SUM(H43:H50)</f>
        <v>14.2</v>
      </c>
      <c r="I51" s="19">
        <f>SUM(I43:I50)</f>
        <v>87.6</v>
      </c>
      <c r="J51" s="19">
        <f>SUM(J43:J50)</f>
        <v>549.6</v>
      </c>
      <c r="K51" s="25"/>
      <c r="L51" s="19">
        <f>SUM(L43:L50)</f>
        <v>34.550000000000004</v>
      </c>
    </row>
    <row r="52" spans="1:12" ht="15" x14ac:dyDescent="0.25">
      <c r="A52" s="26">
        <f>A43</f>
        <v>1</v>
      </c>
      <c r="B52" s="13">
        <f>B43</f>
        <v>3</v>
      </c>
      <c r="C52" s="10" t="s">
        <v>25</v>
      </c>
      <c r="D52" s="7" t="s">
        <v>26</v>
      </c>
      <c r="E52" s="50" t="s">
        <v>47</v>
      </c>
      <c r="F52" s="50">
        <v>60</v>
      </c>
      <c r="G52" s="50">
        <v>0.7</v>
      </c>
      <c r="H52" s="50">
        <v>0.1</v>
      </c>
      <c r="I52" s="50">
        <v>2.2999999999999998</v>
      </c>
      <c r="J52" s="50">
        <v>12.8</v>
      </c>
      <c r="K52" s="43" t="s">
        <v>53</v>
      </c>
      <c r="L52" s="42">
        <v>10.8</v>
      </c>
    </row>
    <row r="53" spans="1:12" ht="15" x14ac:dyDescent="0.25">
      <c r="A53" s="23"/>
      <c r="B53" s="15"/>
      <c r="C53" s="11"/>
      <c r="D53" s="7" t="s">
        <v>27</v>
      </c>
      <c r="E53" s="50" t="s">
        <v>74</v>
      </c>
      <c r="F53" s="50">
        <v>200</v>
      </c>
      <c r="G53" s="50">
        <v>4.8</v>
      </c>
      <c r="H53" s="50">
        <v>2.2000000000000002</v>
      </c>
      <c r="I53" s="50">
        <v>15.5</v>
      </c>
      <c r="J53" s="50">
        <v>100.9</v>
      </c>
      <c r="K53" s="43" t="s">
        <v>79</v>
      </c>
      <c r="L53" s="42">
        <v>1.25</v>
      </c>
    </row>
    <row r="54" spans="1:12" ht="15" x14ac:dyDescent="0.25">
      <c r="A54" s="23"/>
      <c r="B54" s="15"/>
      <c r="C54" s="11"/>
      <c r="D54" s="7" t="s">
        <v>28</v>
      </c>
      <c r="E54" s="50" t="s">
        <v>75</v>
      </c>
      <c r="F54" s="50">
        <v>100</v>
      </c>
      <c r="G54" s="50">
        <v>32.1</v>
      </c>
      <c r="H54" s="50">
        <v>2.4</v>
      </c>
      <c r="I54" s="50">
        <v>1.1000000000000001</v>
      </c>
      <c r="J54" s="50">
        <v>154.80000000000001</v>
      </c>
      <c r="K54" s="43" t="s">
        <v>80</v>
      </c>
      <c r="L54" s="42">
        <v>49.71</v>
      </c>
    </row>
    <row r="55" spans="1:12" ht="15" x14ac:dyDescent="0.25">
      <c r="A55" s="23"/>
      <c r="B55" s="15"/>
      <c r="C55" s="11"/>
      <c r="D55" s="7" t="s">
        <v>29</v>
      </c>
      <c r="E55" s="50" t="s">
        <v>76</v>
      </c>
      <c r="F55" s="50">
        <v>150</v>
      </c>
      <c r="G55" s="50">
        <v>3.1</v>
      </c>
      <c r="H55" s="50">
        <v>5.3</v>
      </c>
      <c r="I55" s="50">
        <v>19.8</v>
      </c>
      <c r="J55" s="50">
        <v>139.4</v>
      </c>
      <c r="K55" s="43" t="s">
        <v>81</v>
      </c>
      <c r="L55" s="42">
        <v>7.16</v>
      </c>
    </row>
    <row r="56" spans="1:12" ht="15" x14ac:dyDescent="0.25">
      <c r="A56" s="23"/>
      <c r="B56" s="15"/>
      <c r="C56" s="11"/>
      <c r="D56" s="7" t="s">
        <v>29</v>
      </c>
      <c r="E56" s="7" t="s">
        <v>77</v>
      </c>
      <c r="F56" s="7">
        <v>100</v>
      </c>
      <c r="G56" s="7">
        <v>2.4</v>
      </c>
      <c r="H56" s="7">
        <v>3</v>
      </c>
      <c r="I56" s="7">
        <v>9.6999999999999993</v>
      </c>
      <c r="J56" s="7">
        <v>75.7</v>
      </c>
      <c r="K56" s="43" t="s">
        <v>82</v>
      </c>
      <c r="L56" s="42">
        <v>1.26</v>
      </c>
    </row>
    <row r="57" spans="1:12" ht="15" x14ac:dyDescent="0.25">
      <c r="A57" s="23"/>
      <c r="B57" s="15"/>
      <c r="C57" s="11"/>
      <c r="D57" s="7" t="s">
        <v>30</v>
      </c>
      <c r="E57" s="7" t="s">
        <v>78</v>
      </c>
      <c r="F57" s="7">
        <v>200</v>
      </c>
      <c r="G57" s="7">
        <v>0.2</v>
      </c>
      <c r="H57" s="7">
        <v>0.1</v>
      </c>
      <c r="I57" s="7">
        <v>12.2</v>
      </c>
      <c r="J57" s="7">
        <v>50.6</v>
      </c>
      <c r="K57" s="43" t="s">
        <v>83</v>
      </c>
      <c r="L57" s="42">
        <v>3.36</v>
      </c>
    </row>
    <row r="58" spans="1:12" ht="15" x14ac:dyDescent="0.25">
      <c r="A58" s="23"/>
      <c r="B58" s="15"/>
      <c r="C58" s="11"/>
      <c r="D58" s="7" t="s">
        <v>31</v>
      </c>
      <c r="E58" s="7" t="s">
        <v>44</v>
      </c>
      <c r="F58" s="7">
        <v>40</v>
      </c>
      <c r="G58" s="7">
        <v>3</v>
      </c>
      <c r="H58" s="7">
        <v>0.3</v>
      </c>
      <c r="I58" s="7">
        <v>19.7</v>
      </c>
      <c r="J58" s="7">
        <v>93.8</v>
      </c>
      <c r="K58" s="43" t="s">
        <v>45</v>
      </c>
      <c r="L58" s="42">
        <v>1.1299999999999999</v>
      </c>
    </row>
    <row r="59" spans="1:12" ht="15" x14ac:dyDescent="0.25">
      <c r="A59" s="23"/>
      <c r="B59" s="15"/>
      <c r="C59" s="11"/>
      <c r="D59" s="7" t="s">
        <v>32</v>
      </c>
      <c r="E59" s="7" t="s">
        <v>52</v>
      </c>
      <c r="F59" s="7">
        <v>60</v>
      </c>
      <c r="G59" s="7">
        <v>4</v>
      </c>
      <c r="H59" s="7">
        <v>0.7</v>
      </c>
      <c r="I59" s="7">
        <v>20</v>
      </c>
      <c r="J59" s="7">
        <v>102.5</v>
      </c>
      <c r="K59" s="43" t="s">
        <v>45</v>
      </c>
      <c r="L59" s="42">
        <v>1.9</v>
      </c>
    </row>
    <row r="60" spans="1:12" ht="15" x14ac:dyDescent="0.25">
      <c r="A60" s="23"/>
      <c r="B60" s="15"/>
      <c r="C60" s="11"/>
      <c r="D60" s="6"/>
      <c r="E60" s="50"/>
      <c r="F60" s="50"/>
      <c r="G60" s="50"/>
      <c r="H60" s="50"/>
      <c r="I60" s="50"/>
      <c r="J60" s="50"/>
      <c r="K60" s="43"/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SUM(F52:F61)</f>
        <v>910</v>
      </c>
      <c r="G62" s="19">
        <f t="shared" ref="G62" si="10">SUM(G52:G61)</f>
        <v>50.300000000000004</v>
      </c>
      <c r="H62" s="19">
        <f t="shared" ref="H62" si="11">SUM(H52:H61)</f>
        <v>14.1</v>
      </c>
      <c r="I62" s="19">
        <f t="shared" ref="I62" si="12">SUM(I52:I61)</f>
        <v>100.30000000000001</v>
      </c>
      <c r="J62" s="19">
        <f t="shared" ref="J62:L62" si="13">SUM(J52:J61)</f>
        <v>730.49999999999989</v>
      </c>
      <c r="K62" s="25"/>
      <c r="L62" s="19">
        <f t="shared" si="13"/>
        <v>76.570000000000007</v>
      </c>
    </row>
    <row r="63" spans="1:12" ht="15.75" customHeight="1" thickBot="1" x14ac:dyDescent="0.25">
      <c r="A63" s="29">
        <f>A43</f>
        <v>1</v>
      </c>
      <c r="B63" s="30">
        <f>B43</f>
        <v>3</v>
      </c>
      <c r="C63" s="51" t="s">
        <v>4</v>
      </c>
      <c r="D63" s="52"/>
      <c r="E63" s="31"/>
      <c r="F63" s="32">
        <f>F51+F62</f>
        <v>1470</v>
      </c>
      <c r="G63" s="32">
        <f t="shared" ref="G63" si="14">G51+G62</f>
        <v>68.100000000000009</v>
      </c>
      <c r="H63" s="32">
        <f t="shared" ref="H63" si="15">H51+H62</f>
        <v>28.299999999999997</v>
      </c>
      <c r="I63" s="32">
        <f t="shared" ref="I63" si="16">I51+I62</f>
        <v>187.9</v>
      </c>
      <c r="J63" s="32">
        <f t="shared" ref="J63:L63" si="17">J51+J62</f>
        <v>1280.0999999999999</v>
      </c>
      <c r="K63" s="32"/>
      <c r="L63" s="32">
        <f t="shared" si="17"/>
        <v>111.12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57" t="s">
        <v>128</v>
      </c>
      <c r="F64" s="7">
        <v>200</v>
      </c>
      <c r="G64" s="7">
        <v>4.5999999999999996</v>
      </c>
      <c r="H64" s="7">
        <v>5.8</v>
      </c>
      <c r="I64" s="7">
        <v>24.3</v>
      </c>
      <c r="J64" s="7">
        <v>167.2</v>
      </c>
      <c r="K64" s="40" t="s">
        <v>129</v>
      </c>
      <c r="L64" s="39">
        <v>12.28</v>
      </c>
    </row>
    <row r="65" spans="1:12" ht="15" x14ac:dyDescent="0.25">
      <c r="A65" s="23"/>
      <c r="B65" s="15"/>
      <c r="C65" s="11"/>
      <c r="D65" s="7" t="s">
        <v>22</v>
      </c>
      <c r="E65" s="7" t="s">
        <v>84</v>
      </c>
      <c r="F65" s="7">
        <v>200</v>
      </c>
      <c r="G65" s="7">
        <v>1.6</v>
      </c>
      <c r="H65" s="7">
        <v>1.1000000000000001</v>
      </c>
      <c r="I65" s="7">
        <v>8.6</v>
      </c>
      <c r="J65" s="7">
        <v>50.9</v>
      </c>
      <c r="K65" s="43" t="s">
        <v>85</v>
      </c>
      <c r="L65" s="42">
        <v>4.29</v>
      </c>
    </row>
    <row r="66" spans="1:12" ht="15" x14ac:dyDescent="0.25">
      <c r="A66" s="23"/>
      <c r="B66" s="15"/>
      <c r="C66" s="11"/>
      <c r="D66" s="7" t="s">
        <v>31</v>
      </c>
      <c r="E66" s="7" t="s">
        <v>44</v>
      </c>
      <c r="F66" s="7">
        <v>40</v>
      </c>
      <c r="G66" s="7">
        <v>3</v>
      </c>
      <c r="H66" s="7">
        <v>0.3</v>
      </c>
      <c r="I66" s="7">
        <v>19.7</v>
      </c>
      <c r="J66" s="7">
        <v>93.8</v>
      </c>
      <c r="K66" s="43" t="s">
        <v>45</v>
      </c>
      <c r="L66" s="42">
        <v>1.1299999999999999</v>
      </c>
    </row>
    <row r="67" spans="1:12" ht="15" x14ac:dyDescent="0.25">
      <c r="A67" s="23"/>
      <c r="B67" s="15"/>
      <c r="C67" s="11"/>
      <c r="D67" s="7" t="s">
        <v>24</v>
      </c>
      <c r="E67" s="7" t="s">
        <v>46</v>
      </c>
      <c r="F67" s="7">
        <v>100</v>
      </c>
      <c r="G67" s="7">
        <v>0.4</v>
      </c>
      <c r="H67" s="7">
        <v>0.4</v>
      </c>
      <c r="I67" s="7">
        <v>9.8000000000000007</v>
      </c>
      <c r="J67" s="7">
        <v>44.4</v>
      </c>
      <c r="K67" s="43" t="s">
        <v>45</v>
      </c>
      <c r="L67" s="42">
        <v>16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SUM(F64:F69)</f>
        <v>540</v>
      </c>
      <c r="G70" s="19">
        <f>SUM(G64:G69)</f>
        <v>9.6</v>
      </c>
      <c r="H70" s="19">
        <f>SUM(H64:H69)</f>
        <v>7.6000000000000005</v>
      </c>
      <c r="I70" s="19">
        <f>SUM(I64:I69)</f>
        <v>62.399999999999991</v>
      </c>
      <c r="J70" s="19">
        <f>SUM(J64:J69)</f>
        <v>356.29999999999995</v>
      </c>
      <c r="K70" s="25"/>
      <c r="L70" s="19">
        <f>SUM(L64:L69)</f>
        <v>33.700000000000003</v>
      </c>
    </row>
    <row r="71" spans="1:12" ht="15" x14ac:dyDescent="0.25">
      <c r="A71" s="26">
        <f>A64</f>
        <v>1</v>
      </c>
      <c r="B71" s="13">
        <f>B64</f>
        <v>4</v>
      </c>
      <c r="C71" s="10" t="s">
        <v>25</v>
      </c>
      <c r="D71" s="7" t="s">
        <v>26</v>
      </c>
      <c r="E71" s="7" t="s">
        <v>47</v>
      </c>
      <c r="F71" s="7">
        <v>60</v>
      </c>
      <c r="G71" s="7">
        <v>0.7</v>
      </c>
      <c r="H71" s="7">
        <v>0.1</v>
      </c>
      <c r="I71" s="7">
        <v>2.2999999999999998</v>
      </c>
      <c r="J71" s="7">
        <v>12.8</v>
      </c>
      <c r="K71" s="43" t="s">
        <v>53</v>
      </c>
      <c r="L71" s="42">
        <v>10.8</v>
      </c>
    </row>
    <row r="72" spans="1:12" ht="15" x14ac:dyDescent="0.25">
      <c r="A72" s="23"/>
      <c r="B72" s="15"/>
      <c r="C72" s="11"/>
      <c r="D72" s="7" t="s">
        <v>27</v>
      </c>
      <c r="E72" s="7" t="s">
        <v>86</v>
      </c>
      <c r="F72" s="7">
        <v>200</v>
      </c>
      <c r="G72" s="7">
        <v>4.7</v>
      </c>
      <c r="H72" s="7">
        <v>5.6</v>
      </c>
      <c r="I72" s="7">
        <v>5.7</v>
      </c>
      <c r="J72" s="7">
        <v>92.2</v>
      </c>
      <c r="K72" s="43" t="s">
        <v>90</v>
      </c>
      <c r="L72" s="42">
        <v>7.47</v>
      </c>
    </row>
    <row r="73" spans="1:12" ht="15" x14ac:dyDescent="0.25">
      <c r="A73" s="23"/>
      <c r="B73" s="15"/>
      <c r="C73" s="11"/>
      <c r="D73" s="7" t="s">
        <v>28</v>
      </c>
      <c r="E73" s="7" t="s">
        <v>87</v>
      </c>
      <c r="F73" s="7">
        <v>100</v>
      </c>
      <c r="G73" s="7">
        <v>13.6</v>
      </c>
      <c r="H73" s="7">
        <v>11.9</v>
      </c>
      <c r="I73" s="7">
        <v>8.3000000000000007</v>
      </c>
      <c r="J73" s="7">
        <v>195</v>
      </c>
      <c r="K73" s="43" t="s">
        <v>45</v>
      </c>
      <c r="L73" s="42">
        <v>40</v>
      </c>
    </row>
    <row r="74" spans="1:12" ht="15" x14ac:dyDescent="0.25">
      <c r="A74" s="23"/>
      <c r="B74" s="15"/>
      <c r="C74" s="11"/>
      <c r="D74" s="7" t="s">
        <v>29</v>
      </c>
      <c r="E74" s="7" t="s">
        <v>88</v>
      </c>
      <c r="F74" s="7">
        <v>200</v>
      </c>
      <c r="G74" s="7">
        <v>11</v>
      </c>
      <c r="H74" s="7">
        <v>8.5</v>
      </c>
      <c r="I74" s="7">
        <v>47.9</v>
      </c>
      <c r="J74" s="7">
        <v>311.60000000000002</v>
      </c>
      <c r="K74" s="43" t="s">
        <v>91</v>
      </c>
      <c r="L74" s="42">
        <v>10.199999999999999</v>
      </c>
    </row>
    <row r="75" spans="1:12" ht="15" x14ac:dyDescent="0.25">
      <c r="A75" s="23"/>
      <c r="B75" s="15"/>
      <c r="C75" s="11"/>
      <c r="D75" s="7" t="s">
        <v>30</v>
      </c>
      <c r="E75" s="7" t="s">
        <v>89</v>
      </c>
      <c r="F75" s="7">
        <v>200</v>
      </c>
      <c r="G75" s="7">
        <v>0.2</v>
      </c>
      <c r="H75" s="7">
        <v>0.2</v>
      </c>
      <c r="I75" s="7">
        <v>11</v>
      </c>
      <c r="J75" s="7">
        <v>46.7</v>
      </c>
      <c r="K75" s="43" t="s">
        <v>92</v>
      </c>
      <c r="L75" s="42">
        <v>5.07</v>
      </c>
    </row>
    <row r="76" spans="1:12" ht="15" x14ac:dyDescent="0.25">
      <c r="A76" s="23"/>
      <c r="B76" s="15"/>
      <c r="C76" s="11"/>
      <c r="D76" s="7" t="s">
        <v>31</v>
      </c>
      <c r="E76" s="7" t="s">
        <v>44</v>
      </c>
      <c r="F76" s="7">
        <v>40</v>
      </c>
      <c r="G76" s="7">
        <v>3</v>
      </c>
      <c r="H76" s="7">
        <v>0.3</v>
      </c>
      <c r="I76" s="7">
        <v>19.7</v>
      </c>
      <c r="J76" s="7">
        <v>93.8</v>
      </c>
      <c r="K76" s="43" t="s">
        <v>45</v>
      </c>
      <c r="L76" s="42">
        <v>1.1299999999999999</v>
      </c>
    </row>
    <row r="77" spans="1:12" ht="15" x14ac:dyDescent="0.25">
      <c r="A77" s="23"/>
      <c r="B77" s="15"/>
      <c r="C77" s="11"/>
      <c r="D77" s="7" t="s">
        <v>32</v>
      </c>
      <c r="E77" s="7" t="s">
        <v>52</v>
      </c>
      <c r="F77" s="7">
        <v>60</v>
      </c>
      <c r="G77" s="7">
        <v>4</v>
      </c>
      <c r="H77" s="7">
        <v>0.7</v>
      </c>
      <c r="I77" s="7">
        <v>20</v>
      </c>
      <c r="J77" s="7">
        <v>102.5</v>
      </c>
      <c r="K77" s="43" t="s">
        <v>45</v>
      </c>
      <c r="L77" s="42">
        <v>1.9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18">SUM(G71:G79)</f>
        <v>37.200000000000003</v>
      </c>
      <c r="H80" s="19">
        <f t="shared" ref="H80" si="19">SUM(H71:H79)</f>
        <v>27.3</v>
      </c>
      <c r="I80" s="19">
        <f t="shared" ref="I80" si="20">SUM(I71:I79)</f>
        <v>114.9</v>
      </c>
      <c r="J80" s="19">
        <f t="shared" ref="J80:L80" si="21">SUM(J71:J79)</f>
        <v>854.6</v>
      </c>
      <c r="K80" s="25"/>
      <c r="L80" s="19">
        <f t="shared" si="21"/>
        <v>76.569999999999993</v>
      </c>
    </row>
    <row r="81" spans="1:12" ht="15.75" customHeight="1" thickBot="1" x14ac:dyDescent="0.25">
      <c r="A81" s="29">
        <f>A64</f>
        <v>1</v>
      </c>
      <c r="B81" s="30">
        <f>B64</f>
        <v>4</v>
      </c>
      <c r="C81" s="51" t="s">
        <v>4</v>
      </c>
      <c r="D81" s="52"/>
      <c r="E81" s="31"/>
      <c r="F81" s="32">
        <f>F70+F80</f>
        <v>1400</v>
      </c>
      <c r="G81" s="32">
        <f t="shared" ref="G81" si="22">G70+G80</f>
        <v>46.800000000000004</v>
      </c>
      <c r="H81" s="32">
        <f t="shared" ref="H81" si="23">H70+H80</f>
        <v>34.9</v>
      </c>
      <c r="I81" s="32">
        <f t="shared" ref="I81" si="24">I70+I80</f>
        <v>177.3</v>
      </c>
      <c r="J81" s="32">
        <f t="shared" ref="J81:L81" si="25">J70+J80</f>
        <v>1210.9000000000001</v>
      </c>
      <c r="K81" s="32"/>
      <c r="L81" s="32">
        <f t="shared" si="25"/>
        <v>110.27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130</v>
      </c>
      <c r="F82" s="7">
        <v>200</v>
      </c>
      <c r="G82" s="7">
        <v>5.3</v>
      </c>
      <c r="H82" s="7">
        <v>5.7</v>
      </c>
      <c r="I82" s="7">
        <v>25.3</v>
      </c>
      <c r="J82" s="7">
        <v>174.2</v>
      </c>
      <c r="K82" s="40" t="s">
        <v>131</v>
      </c>
      <c r="L82" s="39">
        <v>18.39</v>
      </c>
    </row>
    <row r="83" spans="1:12" ht="15" x14ac:dyDescent="0.25">
      <c r="A83" s="23"/>
      <c r="B83" s="15"/>
      <c r="C83" s="11"/>
      <c r="D83" s="7" t="s">
        <v>22</v>
      </c>
      <c r="E83" s="7" t="s">
        <v>93</v>
      </c>
      <c r="F83" s="7">
        <v>200</v>
      </c>
      <c r="G83" s="7">
        <v>0.3</v>
      </c>
      <c r="H83" s="7">
        <v>0.1</v>
      </c>
      <c r="I83" s="7">
        <v>1.6</v>
      </c>
      <c r="J83" s="7">
        <v>8.6</v>
      </c>
      <c r="K83" s="43" t="s">
        <v>95</v>
      </c>
      <c r="L83" s="42">
        <v>1.97</v>
      </c>
    </row>
    <row r="84" spans="1:12" ht="15" x14ac:dyDescent="0.25">
      <c r="A84" s="23"/>
      <c r="B84" s="15"/>
      <c r="C84" s="11"/>
      <c r="D84" s="7" t="s">
        <v>23</v>
      </c>
      <c r="E84" s="7" t="s">
        <v>44</v>
      </c>
      <c r="F84" s="7">
        <v>60</v>
      </c>
      <c r="G84" s="7">
        <v>4.5999999999999996</v>
      </c>
      <c r="H84" s="7">
        <v>0.5</v>
      </c>
      <c r="I84" s="7">
        <v>29.5</v>
      </c>
      <c r="J84" s="7">
        <v>140.6</v>
      </c>
      <c r="K84" s="43" t="s">
        <v>45</v>
      </c>
      <c r="L84" s="42">
        <v>1.7</v>
      </c>
    </row>
    <row r="85" spans="1:12" ht="15" x14ac:dyDescent="0.25">
      <c r="A85" s="23"/>
      <c r="B85" s="15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6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4"/>
      <c r="B87" s="17"/>
      <c r="C87" s="8"/>
      <c r="D87" s="18" t="s">
        <v>33</v>
      </c>
      <c r="E87" s="9"/>
      <c r="F87" s="19">
        <f>SUM(F82:F86)</f>
        <v>460</v>
      </c>
      <c r="G87" s="19">
        <f>SUM(G82:G86)</f>
        <v>10.199999999999999</v>
      </c>
      <c r="H87" s="19">
        <f>SUM(H82:H86)</f>
        <v>6.3</v>
      </c>
      <c r="I87" s="19">
        <f>SUM(I82:I86)</f>
        <v>56.400000000000006</v>
      </c>
      <c r="J87" s="19">
        <f>SUM(J82:J86)</f>
        <v>323.39999999999998</v>
      </c>
      <c r="K87" s="25"/>
      <c r="L87" s="19">
        <f>SUM(L82:L86)</f>
        <v>22.06</v>
      </c>
    </row>
    <row r="88" spans="1:12" ht="15" x14ac:dyDescent="0.25">
      <c r="A88" s="26">
        <f>A82</f>
        <v>1</v>
      </c>
      <c r="B88" s="13">
        <f>B82</f>
        <v>5</v>
      </c>
      <c r="C88" s="10" t="s">
        <v>25</v>
      </c>
      <c r="D88" s="7" t="s">
        <v>26</v>
      </c>
      <c r="E88" s="7" t="s">
        <v>62</v>
      </c>
      <c r="F88" s="7">
        <v>60</v>
      </c>
      <c r="G88" s="7">
        <v>0.5</v>
      </c>
      <c r="H88" s="7">
        <v>0.1</v>
      </c>
      <c r="I88" s="7">
        <v>1.5</v>
      </c>
      <c r="J88" s="7">
        <v>8.5</v>
      </c>
      <c r="K88" s="43" t="s">
        <v>67</v>
      </c>
      <c r="L88" s="42">
        <v>7.2</v>
      </c>
    </row>
    <row r="89" spans="1:12" ht="15" x14ac:dyDescent="0.25">
      <c r="A89" s="23"/>
      <c r="B89" s="15"/>
      <c r="C89" s="11"/>
      <c r="D89" s="7" t="s">
        <v>27</v>
      </c>
      <c r="E89" s="7" t="s">
        <v>96</v>
      </c>
      <c r="F89" s="7">
        <v>200</v>
      </c>
      <c r="G89" s="7">
        <v>7.9</v>
      </c>
      <c r="H89" s="7">
        <v>3.8</v>
      </c>
      <c r="I89" s="7">
        <v>12.4</v>
      </c>
      <c r="J89" s="7">
        <v>115.7</v>
      </c>
      <c r="K89" s="43" t="s">
        <v>99</v>
      </c>
      <c r="L89" s="42">
        <v>8.5</v>
      </c>
    </row>
    <row r="90" spans="1:12" ht="15" x14ac:dyDescent="0.25">
      <c r="A90" s="23"/>
      <c r="B90" s="15"/>
      <c r="C90" s="11"/>
      <c r="D90" s="7" t="s">
        <v>28</v>
      </c>
      <c r="E90" s="7" t="s">
        <v>97</v>
      </c>
      <c r="F90" s="7">
        <v>200</v>
      </c>
      <c r="G90" s="7">
        <v>20.100000000000001</v>
      </c>
      <c r="H90" s="7">
        <v>18.8</v>
      </c>
      <c r="I90" s="7">
        <v>17.2</v>
      </c>
      <c r="J90" s="7">
        <v>317.89999999999998</v>
      </c>
      <c r="K90" s="43" t="s">
        <v>100</v>
      </c>
      <c r="L90" s="42">
        <v>31.2</v>
      </c>
    </row>
    <row r="91" spans="1:12" ht="15" x14ac:dyDescent="0.25">
      <c r="A91" s="23"/>
      <c r="B91" s="15"/>
      <c r="C91" s="11"/>
      <c r="D91" s="7" t="s">
        <v>29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30</v>
      </c>
      <c r="E92" s="7" t="s">
        <v>98</v>
      </c>
      <c r="F92" s="7">
        <v>200</v>
      </c>
      <c r="G92" s="7">
        <v>3.9</v>
      </c>
      <c r="H92" s="7">
        <v>2.9</v>
      </c>
      <c r="I92" s="7">
        <v>11.2</v>
      </c>
      <c r="J92" s="7">
        <v>86</v>
      </c>
      <c r="K92" s="43" t="s">
        <v>101</v>
      </c>
      <c r="L92" s="42">
        <v>8.64</v>
      </c>
    </row>
    <row r="93" spans="1:12" ht="15" x14ac:dyDescent="0.25">
      <c r="A93" s="23"/>
      <c r="B93" s="15"/>
      <c r="C93" s="11"/>
      <c r="D93" s="7" t="s">
        <v>31</v>
      </c>
      <c r="E93" s="7" t="s">
        <v>44</v>
      </c>
      <c r="F93" s="7">
        <v>40</v>
      </c>
      <c r="G93" s="7">
        <v>3</v>
      </c>
      <c r="H93" s="7">
        <v>0.3</v>
      </c>
      <c r="I93" s="7">
        <v>19.7</v>
      </c>
      <c r="J93" s="7">
        <v>93.8</v>
      </c>
      <c r="K93" s="43" t="s">
        <v>45</v>
      </c>
      <c r="L93" s="42">
        <v>1.1299999999999999</v>
      </c>
    </row>
    <row r="94" spans="1:12" ht="15" x14ac:dyDescent="0.25">
      <c r="A94" s="23"/>
      <c r="B94" s="15"/>
      <c r="C94" s="11"/>
      <c r="D94" s="7" t="s">
        <v>32</v>
      </c>
      <c r="E94" s="7" t="s">
        <v>52</v>
      </c>
      <c r="F94" s="7">
        <v>60</v>
      </c>
      <c r="G94" s="7">
        <v>4</v>
      </c>
      <c r="H94" s="7">
        <v>0.7</v>
      </c>
      <c r="I94" s="7">
        <v>20</v>
      </c>
      <c r="J94" s="7">
        <v>102.5</v>
      </c>
      <c r="K94" s="43" t="s">
        <v>45</v>
      </c>
      <c r="L94" s="42">
        <v>1.9</v>
      </c>
    </row>
    <row r="95" spans="1:12" ht="15" x14ac:dyDescent="0.25">
      <c r="A95" s="23"/>
      <c r="B95" s="15"/>
      <c r="C95" s="11"/>
      <c r="D95" s="7" t="s">
        <v>24</v>
      </c>
      <c r="E95" s="7" t="s">
        <v>94</v>
      </c>
      <c r="F95" s="7">
        <v>100</v>
      </c>
      <c r="G95" s="7">
        <v>0.9</v>
      </c>
      <c r="H95" s="7">
        <v>0.2</v>
      </c>
      <c r="I95" s="7">
        <v>8.1</v>
      </c>
      <c r="J95" s="7">
        <v>37.799999999999997</v>
      </c>
      <c r="K95" s="43" t="s">
        <v>45</v>
      </c>
      <c r="L95" s="42">
        <v>18</v>
      </c>
    </row>
    <row r="96" spans="1:12" ht="15" x14ac:dyDescent="0.25">
      <c r="A96" s="23"/>
      <c r="B96" s="15"/>
      <c r="C96" s="11"/>
      <c r="D96" s="6"/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4"/>
      <c r="B97" s="17"/>
      <c r="C97" s="8"/>
      <c r="D97" s="18" t="s">
        <v>33</v>
      </c>
      <c r="E97" s="9"/>
      <c r="F97" s="19">
        <f>SUM(F88:F96)</f>
        <v>860</v>
      </c>
      <c r="G97" s="19">
        <f t="shared" ref="G97" si="26">SUM(G88:G96)</f>
        <v>40.299999999999997</v>
      </c>
      <c r="H97" s="19">
        <f t="shared" ref="H97" si="27">SUM(H88:H96)</f>
        <v>26.799999999999997</v>
      </c>
      <c r="I97" s="19">
        <f t="shared" ref="I97" si="28">SUM(I88:I96)</f>
        <v>90.1</v>
      </c>
      <c r="J97" s="19">
        <f t="shared" ref="J97:L97" si="29">SUM(J88:J96)</f>
        <v>762.19999999999982</v>
      </c>
      <c r="K97" s="25"/>
      <c r="L97" s="19">
        <f t="shared" si="29"/>
        <v>76.569999999999993</v>
      </c>
    </row>
    <row r="98" spans="1:12" ht="15.75" customHeight="1" thickBot="1" x14ac:dyDescent="0.25">
      <c r="A98" s="29">
        <f>A82</f>
        <v>1</v>
      </c>
      <c r="B98" s="30">
        <f>B82</f>
        <v>5</v>
      </c>
      <c r="C98" s="51" t="s">
        <v>4</v>
      </c>
      <c r="D98" s="52"/>
      <c r="E98" s="31"/>
      <c r="F98" s="32">
        <f>F87+F97</f>
        <v>1320</v>
      </c>
      <c r="G98" s="32">
        <f t="shared" ref="G98" si="30">G87+G97</f>
        <v>50.5</v>
      </c>
      <c r="H98" s="32">
        <f t="shared" ref="H98" si="31">H87+H97</f>
        <v>33.099999999999994</v>
      </c>
      <c r="I98" s="32">
        <f t="shared" ref="I98" si="32">I87+I97</f>
        <v>146.5</v>
      </c>
      <c r="J98" s="32">
        <f t="shared" ref="J98:L98" si="33">J87+J97</f>
        <v>1085.5999999999999</v>
      </c>
      <c r="K98" s="32"/>
      <c r="L98" s="32">
        <f t="shared" si="33"/>
        <v>98.63</v>
      </c>
    </row>
    <row r="99" spans="1:12" ht="15" x14ac:dyDescent="0.25">
      <c r="A99" s="20">
        <v>2</v>
      </c>
      <c r="B99" s="21">
        <v>1</v>
      </c>
      <c r="C99" s="22" t="s">
        <v>20</v>
      </c>
      <c r="D99" s="5" t="s">
        <v>21</v>
      </c>
      <c r="E99" s="57" t="s">
        <v>122</v>
      </c>
      <c r="F99" s="7">
        <v>200</v>
      </c>
      <c r="G99" s="7">
        <v>5.9</v>
      </c>
      <c r="H99" s="7">
        <v>5.8</v>
      </c>
      <c r="I99" s="7">
        <v>33</v>
      </c>
      <c r="J99" s="7">
        <v>207.8</v>
      </c>
      <c r="K99" s="40" t="s">
        <v>123</v>
      </c>
      <c r="L99" s="39">
        <v>10.74</v>
      </c>
    </row>
    <row r="100" spans="1:12" ht="15" x14ac:dyDescent="0.25">
      <c r="A100" s="23"/>
      <c r="B100" s="15"/>
      <c r="C100" s="11"/>
      <c r="D100" s="6" t="s">
        <v>26</v>
      </c>
      <c r="E100" s="58" t="s">
        <v>58</v>
      </c>
      <c r="F100" s="7">
        <v>30</v>
      </c>
      <c r="G100" s="7">
        <v>7</v>
      </c>
      <c r="H100" s="7">
        <v>8.9</v>
      </c>
      <c r="I100" s="7">
        <v>0</v>
      </c>
      <c r="J100" s="7">
        <v>107.5</v>
      </c>
      <c r="K100" s="43" t="s">
        <v>61</v>
      </c>
      <c r="L100" s="42">
        <v>14.1</v>
      </c>
    </row>
    <row r="101" spans="1:12" ht="15" x14ac:dyDescent="0.25">
      <c r="A101" s="23"/>
      <c r="B101" s="15"/>
      <c r="C101" s="11"/>
      <c r="D101" s="7" t="s">
        <v>22</v>
      </c>
      <c r="E101" s="7" t="s">
        <v>71</v>
      </c>
      <c r="F101" s="7">
        <v>200</v>
      </c>
      <c r="G101" s="7">
        <v>4.7</v>
      </c>
      <c r="H101" s="7">
        <v>3.5</v>
      </c>
      <c r="I101" s="7">
        <v>12.5</v>
      </c>
      <c r="J101" s="7">
        <v>100.4</v>
      </c>
      <c r="K101" s="43" t="s">
        <v>73</v>
      </c>
      <c r="L101" s="42">
        <v>6.43</v>
      </c>
    </row>
    <row r="102" spans="1:12" ht="15" x14ac:dyDescent="0.25">
      <c r="A102" s="23"/>
      <c r="B102" s="15"/>
      <c r="C102" s="11"/>
      <c r="D102" s="7" t="s">
        <v>31</v>
      </c>
      <c r="E102" s="7" t="s">
        <v>44</v>
      </c>
      <c r="F102" s="7">
        <v>40</v>
      </c>
      <c r="G102" s="7">
        <v>3</v>
      </c>
      <c r="H102" s="7">
        <v>0.3</v>
      </c>
      <c r="I102" s="7">
        <v>19.7</v>
      </c>
      <c r="J102" s="7">
        <v>93.8</v>
      </c>
      <c r="K102" s="43" t="s">
        <v>45</v>
      </c>
      <c r="L102" s="42">
        <v>1.1299999999999999</v>
      </c>
    </row>
    <row r="103" spans="1:12" ht="15" x14ac:dyDescent="0.25">
      <c r="A103" s="23"/>
      <c r="B103" s="15"/>
      <c r="C103" s="11"/>
      <c r="D103" s="7" t="s">
        <v>32</v>
      </c>
      <c r="E103" s="7" t="s">
        <v>52</v>
      </c>
      <c r="F103" s="7">
        <v>30</v>
      </c>
      <c r="G103" s="7">
        <v>2</v>
      </c>
      <c r="H103" s="7">
        <v>0.4</v>
      </c>
      <c r="I103" s="7">
        <v>10</v>
      </c>
      <c r="J103" s="7">
        <v>51.2</v>
      </c>
      <c r="K103" s="43" t="s">
        <v>45</v>
      </c>
      <c r="L103" s="42">
        <v>0.95</v>
      </c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SUM(F99:F105)</f>
        <v>500</v>
      </c>
      <c r="G106" s="19">
        <f>SUM(G99:G105)</f>
        <v>22.6</v>
      </c>
      <c r="H106" s="19">
        <f>SUM(H99:H105)</f>
        <v>18.899999999999999</v>
      </c>
      <c r="I106" s="19">
        <f>SUM(I99:I105)</f>
        <v>75.2</v>
      </c>
      <c r="J106" s="19">
        <f>SUM(J99:J105)</f>
        <v>560.70000000000005</v>
      </c>
      <c r="K106" s="25"/>
      <c r="L106" s="19">
        <f>SUM(L99:L105)</f>
        <v>33.35</v>
      </c>
    </row>
    <row r="107" spans="1:12" ht="15" x14ac:dyDescent="0.25">
      <c r="A107" s="26">
        <f>A99</f>
        <v>2</v>
      </c>
      <c r="B107" s="13">
        <f>B99</f>
        <v>1</v>
      </c>
      <c r="C107" s="10" t="s">
        <v>25</v>
      </c>
      <c r="D107" s="7" t="s">
        <v>26</v>
      </c>
      <c r="E107" s="7" t="s">
        <v>62</v>
      </c>
      <c r="F107" s="7">
        <v>60</v>
      </c>
      <c r="G107" s="7">
        <v>0.5</v>
      </c>
      <c r="H107" s="7">
        <v>0.1</v>
      </c>
      <c r="I107" s="7">
        <v>1.5</v>
      </c>
      <c r="J107" s="7">
        <v>8.5</v>
      </c>
      <c r="K107" s="7" t="s">
        <v>67</v>
      </c>
      <c r="L107" s="42">
        <v>7.2</v>
      </c>
    </row>
    <row r="108" spans="1:12" ht="15" x14ac:dyDescent="0.25">
      <c r="A108" s="23"/>
      <c r="B108" s="15"/>
      <c r="C108" s="11"/>
      <c r="D108" s="7" t="s">
        <v>27</v>
      </c>
      <c r="E108" s="7" t="s">
        <v>103</v>
      </c>
      <c r="F108" s="7">
        <v>200</v>
      </c>
      <c r="G108" s="7">
        <v>4.5999999999999996</v>
      </c>
      <c r="H108" s="7">
        <v>5.7</v>
      </c>
      <c r="I108" s="7">
        <v>11.6</v>
      </c>
      <c r="J108" s="7">
        <v>116.1</v>
      </c>
      <c r="K108" s="7" t="s">
        <v>106</v>
      </c>
      <c r="L108" s="42">
        <v>8.27</v>
      </c>
    </row>
    <row r="109" spans="1:12" ht="15" x14ac:dyDescent="0.25">
      <c r="A109" s="23"/>
      <c r="B109" s="15"/>
      <c r="C109" s="11"/>
      <c r="D109" s="7" t="s">
        <v>28</v>
      </c>
      <c r="E109" s="7" t="s">
        <v>104</v>
      </c>
      <c r="F109" s="7">
        <v>200</v>
      </c>
      <c r="G109" s="7">
        <v>27.2</v>
      </c>
      <c r="H109" s="7">
        <v>8.1</v>
      </c>
      <c r="I109" s="7">
        <v>33.200000000000003</v>
      </c>
      <c r="J109" s="7">
        <v>314.60000000000002</v>
      </c>
      <c r="K109" s="43" t="s">
        <v>107</v>
      </c>
      <c r="L109" s="42">
        <v>36.4</v>
      </c>
    </row>
    <row r="110" spans="1:12" ht="15" x14ac:dyDescent="0.25">
      <c r="A110" s="23"/>
      <c r="B110" s="15"/>
      <c r="C110" s="11"/>
      <c r="D110" s="7" t="s">
        <v>29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30</v>
      </c>
      <c r="E111" s="7" t="s">
        <v>105</v>
      </c>
      <c r="F111" s="7">
        <v>200</v>
      </c>
      <c r="G111" s="7">
        <v>0.3</v>
      </c>
      <c r="H111" s="7">
        <v>0.1</v>
      </c>
      <c r="I111" s="7">
        <v>8.4</v>
      </c>
      <c r="J111" s="7">
        <v>35.5</v>
      </c>
      <c r="K111" s="43" t="s">
        <v>108</v>
      </c>
      <c r="L111" s="42">
        <v>3.67</v>
      </c>
    </row>
    <row r="112" spans="1:12" ht="15" x14ac:dyDescent="0.25">
      <c r="A112" s="23"/>
      <c r="B112" s="15"/>
      <c r="C112" s="11"/>
      <c r="D112" s="7" t="s">
        <v>31</v>
      </c>
      <c r="E112" s="7" t="s">
        <v>44</v>
      </c>
      <c r="F112" s="7">
        <v>40</v>
      </c>
      <c r="G112" s="7">
        <v>3</v>
      </c>
      <c r="H112" s="7">
        <v>0.3</v>
      </c>
      <c r="I112" s="7">
        <v>19.7</v>
      </c>
      <c r="J112" s="7">
        <v>93.8</v>
      </c>
      <c r="K112" s="43" t="s">
        <v>45</v>
      </c>
      <c r="L112" s="42">
        <v>1.1299999999999999</v>
      </c>
    </row>
    <row r="113" spans="1:12" ht="15" x14ac:dyDescent="0.25">
      <c r="A113" s="23"/>
      <c r="B113" s="15"/>
      <c r="C113" s="11"/>
      <c r="D113" s="7" t="s">
        <v>32</v>
      </c>
      <c r="E113" s="7" t="s">
        <v>52</v>
      </c>
      <c r="F113" s="7">
        <v>60</v>
      </c>
      <c r="G113" s="7">
        <v>4</v>
      </c>
      <c r="H113" s="7">
        <v>0.7</v>
      </c>
      <c r="I113" s="7">
        <v>20</v>
      </c>
      <c r="J113" s="7">
        <v>102.5</v>
      </c>
      <c r="K113" s="43" t="s">
        <v>45</v>
      </c>
      <c r="L113" s="42">
        <v>1.9</v>
      </c>
    </row>
    <row r="114" spans="1:12" ht="15" x14ac:dyDescent="0.25">
      <c r="A114" s="23"/>
      <c r="B114" s="15"/>
      <c r="C114" s="11"/>
      <c r="D114" s="7" t="s">
        <v>24</v>
      </c>
      <c r="E114" s="7" t="s">
        <v>102</v>
      </c>
      <c r="F114" s="7">
        <v>100</v>
      </c>
      <c r="G114" s="7">
        <v>0.8</v>
      </c>
      <c r="H114" s="7">
        <v>0.2</v>
      </c>
      <c r="I114" s="7">
        <v>7.5</v>
      </c>
      <c r="J114" s="7">
        <v>35</v>
      </c>
      <c r="K114" s="43" t="s">
        <v>45</v>
      </c>
      <c r="L114" s="42">
        <v>18</v>
      </c>
    </row>
    <row r="115" spans="1:12" ht="15" x14ac:dyDescent="0.25">
      <c r="A115" s="23"/>
      <c r="B115" s="15"/>
      <c r="C115" s="11"/>
      <c r="D115" s="6"/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SUM(F107:F115)</f>
        <v>860</v>
      </c>
      <c r="G116" s="19">
        <f>SUM(G107:G115)</f>
        <v>40.399999999999991</v>
      </c>
      <c r="H116" s="19">
        <f>SUM(H107:H115)</f>
        <v>15.199999999999998</v>
      </c>
      <c r="I116" s="19">
        <f>SUM(I107:I115)</f>
        <v>101.9</v>
      </c>
      <c r="J116" s="19">
        <f>SUM(J107:J115)</f>
        <v>706</v>
      </c>
      <c r="K116" s="25"/>
      <c r="L116" s="19">
        <f>SUM(L107:L115)</f>
        <v>76.569999999999993</v>
      </c>
    </row>
    <row r="117" spans="1:12" ht="15.75" thickBot="1" x14ac:dyDescent="0.25">
      <c r="A117" s="29">
        <f>A99</f>
        <v>2</v>
      </c>
      <c r="B117" s="30">
        <f>B99</f>
        <v>1</v>
      </c>
      <c r="C117" s="51" t="s">
        <v>4</v>
      </c>
      <c r="D117" s="52"/>
      <c r="E117" s="31"/>
      <c r="F117" s="32">
        <f>F106+F116</f>
        <v>1360</v>
      </c>
      <c r="G117" s="32">
        <f>G106+G116</f>
        <v>62.999999999999993</v>
      </c>
      <c r="H117" s="32">
        <f>H106+H116</f>
        <v>34.099999999999994</v>
      </c>
      <c r="I117" s="32">
        <f>I106+I116</f>
        <v>177.10000000000002</v>
      </c>
      <c r="J117" s="32">
        <f>J106+J116</f>
        <v>1266.7</v>
      </c>
      <c r="K117" s="32"/>
      <c r="L117" s="32">
        <f>L106+L116</f>
        <v>109.91999999999999</v>
      </c>
    </row>
    <row r="118" spans="1:12" ht="15" x14ac:dyDescent="0.25">
      <c r="A118" s="14">
        <v>2</v>
      </c>
      <c r="B118" s="15">
        <v>2</v>
      </c>
      <c r="C118" s="22" t="s">
        <v>20</v>
      </c>
      <c r="D118" s="5" t="s">
        <v>21</v>
      </c>
      <c r="E118" s="57" t="s">
        <v>132</v>
      </c>
      <c r="F118" s="7">
        <v>200</v>
      </c>
      <c r="G118" s="7">
        <v>8.1999999999999993</v>
      </c>
      <c r="H118" s="7">
        <v>11.2</v>
      </c>
      <c r="I118" s="7">
        <v>32.4</v>
      </c>
      <c r="J118" s="7">
        <v>263</v>
      </c>
      <c r="K118" s="40" t="s">
        <v>125</v>
      </c>
      <c r="L118" s="39">
        <v>11.33</v>
      </c>
    </row>
    <row r="119" spans="1:12" ht="15" x14ac:dyDescent="0.25">
      <c r="A119" s="14"/>
      <c r="B119" s="15"/>
      <c r="C119" s="11"/>
      <c r="D119" s="7" t="s">
        <v>22</v>
      </c>
      <c r="E119" s="7" t="s">
        <v>109</v>
      </c>
      <c r="F119" s="7">
        <v>200</v>
      </c>
      <c r="G119" s="7">
        <v>0.3</v>
      </c>
      <c r="H119" s="7">
        <v>0.1</v>
      </c>
      <c r="I119" s="7">
        <v>7.6</v>
      </c>
      <c r="J119" s="7">
        <v>32</v>
      </c>
      <c r="K119" s="43" t="s">
        <v>111</v>
      </c>
      <c r="L119" s="42">
        <v>2.36</v>
      </c>
    </row>
    <row r="120" spans="1:12" ht="15" x14ac:dyDescent="0.25">
      <c r="A120" s="14"/>
      <c r="B120" s="15"/>
      <c r="C120" s="11"/>
      <c r="D120" s="7" t="s">
        <v>23</v>
      </c>
      <c r="E120" s="7" t="s">
        <v>44</v>
      </c>
      <c r="F120" s="7">
        <v>60</v>
      </c>
      <c r="G120" s="7">
        <v>4.5999999999999996</v>
      </c>
      <c r="H120" s="7">
        <v>0.5</v>
      </c>
      <c r="I120" s="7">
        <v>29.5</v>
      </c>
      <c r="J120" s="7">
        <v>140.6</v>
      </c>
      <c r="K120" s="43" t="s">
        <v>45</v>
      </c>
      <c r="L120" s="42">
        <v>1.7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6"/>
      <c r="B123" s="17"/>
      <c r="C123" s="8"/>
      <c r="D123" s="18" t="s">
        <v>33</v>
      </c>
      <c r="E123" s="9"/>
      <c r="F123" s="19">
        <f>SUM(F118:F122)</f>
        <v>460</v>
      </c>
      <c r="G123" s="19">
        <f>SUM(G118:G122)</f>
        <v>13.1</v>
      </c>
      <c r="H123" s="19">
        <f>SUM(H118:H122)</f>
        <v>11.799999999999999</v>
      </c>
      <c r="I123" s="19">
        <f>SUM(I118:I122)</f>
        <v>69.5</v>
      </c>
      <c r="J123" s="19">
        <f>SUM(J118:J122)</f>
        <v>435.6</v>
      </c>
      <c r="K123" s="25"/>
      <c r="L123" s="19">
        <f>SUM(L118:L122)</f>
        <v>15.389999999999999</v>
      </c>
    </row>
    <row r="124" spans="1:12" ht="15" x14ac:dyDescent="0.25">
      <c r="A124" s="13">
        <f>A118</f>
        <v>2</v>
      </c>
      <c r="B124" s="13">
        <f>B118</f>
        <v>2</v>
      </c>
      <c r="C124" s="10" t="s">
        <v>25</v>
      </c>
      <c r="D124" s="7" t="s">
        <v>26</v>
      </c>
      <c r="E124" s="7" t="s">
        <v>47</v>
      </c>
      <c r="F124" s="7">
        <v>60</v>
      </c>
      <c r="G124" s="7">
        <v>0.7</v>
      </c>
      <c r="H124" s="7">
        <v>0.1</v>
      </c>
      <c r="I124" s="7">
        <v>2.2999999999999998</v>
      </c>
      <c r="J124" s="7">
        <v>12.8</v>
      </c>
      <c r="K124" s="43" t="s">
        <v>53</v>
      </c>
      <c r="L124" s="42">
        <v>10.8</v>
      </c>
    </row>
    <row r="125" spans="1:12" ht="15" x14ac:dyDescent="0.25">
      <c r="A125" s="14"/>
      <c r="B125" s="15"/>
      <c r="C125" s="11"/>
      <c r="D125" s="7" t="s">
        <v>27</v>
      </c>
      <c r="E125" s="7" t="s">
        <v>112</v>
      </c>
      <c r="F125" s="7">
        <v>200</v>
      </c>
      <c r="G125" s="7">
        <v>4.7</v>
      </c>
      <c r="H125" s="7">
        <v>5.7</v>
      </c>
      <c r="I125" s="7">
        <v>10.1</v>
      </c>
      <c r="J125" s="7">
        <v>110.4</v>
      </c>
      <c r="K125" s="43" t="s">
        <v>114</v>
      </c>
      <c r="L125" s="42">
        <v>11.53</v>
      </c>
    </row>
    <row r="126" spans="1:12" ht="15" x14ac:dyDescent="0.25">
      <c r="A126" s="14"/>
      <c r="B126" s="15"/>
      <c r="C126" s="11"/>
      <c r="D126" s="7" t="s">
        <v>28</v>
      </c>
      <c r="E126" s="7" t="s">
        <v>113</v>
      </c>
      <c r="F126" s="7">
        <v>200</v>
      </c>
      <c r="G126" s="7">
        <v>21</v>
      </c>
      <c r="H126" s="7">
        <v>7</v>
      </c>
      <c r="I126" s="7">
        <v>17.5</v>
      </c>
      <c r="J126" s="7">
        <v>217.3</v>
      </c>
      <c r="K126" s="43" t="s">
        <v>115</v>
      </c>
      <c r="L126" s="42">
        <v>30.28</v>
      </c>
    </row>
    <row r="127" spans="1:12" ht="15" x14ac:dyDescent="0.25">
      <c r="A127" s="14"/>
      <c r="B127" s="15"/>
      <c r="C127" s="11"/>
      <c r="D127" s="7" t="s">
        <v>29</v>
      </c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4"/>
      <c r="B128" s="15"/>
      <c r="C128" s="11"/>
      <c r="D128" s="7" t="s">
        <v>30</v>
      </c>
      <c r="E128" s="7" t="s">
        <v>78</v>
      </c>
      <c r="F128" s="7">
        <v>200</v>
      </c>
      <c r="G128" s="7">
        <v>0.2</v>
      </c>
      <c r="H128" s="7">
        <v>0.1</v>
      </c>
      <c r="I128" s="7">
        <v>12.2</v>
      </c>
      <c r="J128" s="7">
        <v>50.6</v>
      </c>
      <c r="K128" s="43" t="s">
        <v>45</v>
      </c>
      <c r="L128" s="42">
        <v>3.36</v>
      </c>
    </row>
    <row r="129" spans="1:12" ht="15" x14ac:dyDescent="0.25">
      <c r="A129" s="14"/>
      <c r="B129" s="15"/>
      <c r="C129" s="11"/>
      <c r="D129" s="7" t="s">
        <v>31</v>
      </c>
      <c r="E129" s="7" t="s">
        <v>44</v>
      </c>
      <c r="F129" s="7">
        <v>60</v>
      </c>
      <c r="G129" s="7">
        <v>4.5999999999999996</v>
      </c>
      <c r="H129" s="7">
        <v>0.5</v>
      </c>
      <c r="I129" s="7">
        <v>29.5</v>
      </c>
      <c r="J129" s="7">
        <v>140.6</v>
      </c>
      <c r="K129" s="43" t="s">
        <v>45</v>
      </c>
      <c r="L129" s="42">
        <v>1.7</v>
      </c>
    </row>
    <row r="130" spans="1:12" ht="15" x14ac:dyDescent="0.25">
      <c r="A130" s="14"/>
      <c r="B130" s="15"/>
      <c r="C130" s="11"/>
      <c r="D130" s="7" t="s">
        <v>32</v>
      </c>
      <c r="E130" s="7" t="s">
        <v>52</v>
      </c>
      <c r="F130" s="7">
        <v>60</v>
      </c>
      <c r="G130" s="7">
        <v>4</v>
      </c>
      <c r="H130" s="7">
        <v>0.7</v>
      </c>
      <c r="I130" s="7">
        <v>20</v>
      </c>
      <c r="J130" s="7">
        <v>102.5</v>
      </c>
      <c r="K130" s="43" t="s">
        <v>45</v>
      </c>
      <c r="L130" s="42">
        <v>1.9</v>
      </c>
    </row>
    <row r="131" spans="1:12" ht="15" x14ac:dyDescent="0.25">
      <c r="A131" s="14"/>
      <c r="B131" s="15"/>
      <c r="C131" s="11"/>
      <c r="D131" s="7" t="s">
        <v>24</v>
      </c>
      <c r="E131" s="7" t="s">
        <v>110</v>
      </c>
      <c r="F131" s="7">
        <v>100</v>
      </c>
      <c r="G131" s="7">
        <v>1.5</v>
      </c>
      <c r="H131" s="7">
        <v>0.5</v>
      </c>
      <c r="I131" s="7">
        <v>21</v>
      </c>
      <c r="J131" s="7">
        <v>94.5</v>
      </c>
      <c r="K131" s="43" t="s">
        <v>45</v>
      </c>
      <c r="L131" s="42">
        <v>17</v>
      </c>
    </row>
    <row r="132" spans="1:12" ht="15" x14ac:dyDescent="0.25">
      <c r="A132" s="14"/>
      <c r="B132" s="15"/>
      <c r="C132" s="11"/>
      <c r="D132" s="6"/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SUM(F124:F132)</f>
        <v>880</v>
      </c>
      <c r="G133" s="19">
        <f>SUM(G124:G132)</f>
        <v>36.699999999999996</v>
      </c>
      <c r="H133" s="19">
        <f>SUM(H124:H132)</f>
        <v>14.6</v>
      </c>
      <c r="I133" s="19">
        <f>SUM(I124:I132)</f>
        <v>112.6</v>
      </c>
      <c r="J133" s="19">
        <f>SUM(J124:J132)</f>
        <v>728.7</v>
      </c>
      <c r="K133" s="25"/>
      <c r="L133" s="19">
        <f>SUM(L124:L132)</f>
        <v>76.569999999999993</v>
      </c>
    </row>
    <row r="134" spans="1:12" ht="15.75" thickBot="1" x14ac:dyDescent="0.25">
      <c r="A134" s="33">
        <f>A118</f>
        <v>2</v>
      </c>
      <c r="B134" s="33">
        <f>B118</f>
        <v>2</v>
      </c>
      <c r="C134" s="51" t="s">
        <v>4</v>
      </c>
      <c r="D134" s="52"/>
      <c r="E134" s="31"/>
      <c r="F134" s="32">
        <f>F123+F133</f>
        <v>1340</v>
      </c>
      <c r="G134" s="32">
        <f>G123+G133</f>
        <v>49.8</v>
      </c>
      <c r="H134" s="32">
        <f>H123+H133</f>
        <v>26.4</v>
      </c>
      <c r="I134" s="32">
        <f>I123+I133</f>
        <v>182.1</v>
      </c>
      <c r="J134" s="32">
        <f>J123+J133</f>
        <v>1164.3000000000002</v>
      </c>
      <c r="K134" s="32"/>
      <c r="L134" s="32">
        <f>L123+L133</f>
        <v>91.96</v>
      </c>
    </row>
    <row r="135" spans="1:12" ht="15" x14ac:dyDescent="0.25">
      <c r="A135" s="20">
        <v>2</v>
      </c>
      <c r="B135" s="21">
        <v>3</v>
      </c>
      <c r="C135" s="22" t="s">
        <v>20</v>
      </c>
      <c r="D135" s="5" t="s">
        <v>21</v>
      </c>
      <c r="E135" s="57" t="s">
        <v>126</v>
      </c>
      <c r="F135" s="7">
        <v>200</v>
      </c>
      <c r="G135" s="7">
        <v>8.3000000000000007</v>
      </c>
      <c r="H135" s="7">
        <v>10.1</v>
      </c>
      <c r="I135" s="7">
        <v>37.6</v>
      </c>
      <c r="J135" s="7">
        <v>274.89999999999998</v>
      </c>
      <c r="K135" s="40" t="s">
        <v>127</v>
      </c>
      <c r="L135" s="39">
        <v>10.32</v>
      </c>
    </row>
    <row r="136" spans="1:12" ht="15" x14ac:dyDescent="0.25">
      <c r="A136" s="23"/>
      <c r="B136" s="15"/>
      <c r="C136" s="11"/>
      <c r="D136" s="7" t="s">
        <v>22</v>
      </c>
      <c r="E136" s="7" t="s">
        <v>59</v>
      </c>
      <c r="F136" s="7">
        <v>200</v>
      </c>
      <c r="G136" s="7">
        <v>0.2</v>
      </c>
      <c r="H136" s="7">
        <v>0.1</v>
      </c>
      <c r="I136" s="7">
        <v>6.6</v>
      </c>
      <c r="J136" s="7">
        <v>27.9</v>
      </c>
      <c r="K136" s="43" t="s">
        <v>60</v>
      </c>
      <c r="L136" s="42">
        <v>1.1100000000000001</v>
      </c>
    </row>
    <row r="137" spans="1:12" ht="15.75" customHeight="1" x14ac:dyDescent="0.25">
      <c r="A137" s="23"/>
      <c r="B137" s="15"/>
      <c r="C137" s="11"/>
      <c r="D137" s="7" t="s">
        <v>23</v>
      </c>
      <c r="E137" s="7" t="s">
        <v>44</v>
      </c>
      <c r="F137" s="7">
        <v>60</v>
      </c>
      <c r="G137" s="7">
        <v>4.5999999999999996</v>
      </c>
      <c r="H137" s="7">
        <v>0.5</v>
      </c>
      <c r="I137" s="7">
        <v>29.5</v>
      </c>
      <c r="J137" s="7">
        <v>140.6</v>
      </c>
      <c r="K137" s="43" t="s">
        <v>45</v>
      </c>
      <c r="L137" s="42">
        <v>1.7</v>
      </c>
    </row>
    <row r="138" spans="1:12" ht="15" x14ac:dyDescent="0.25">
      <c r="A138" s="23"/>
      <c r="B138" s="15"/>
      <c r="C138" s="11"/>
      <c r="D138" s="7" t="s">
        <v>24</v>
      </c>
      <c r="E138" s="7"/>
      <c r="F138" s="7"/>
      <c r="G138" s="7"/>
      <c r="H138" s="7"/>
      <c r="I138" s="7"/>
      <c r="J138" s="7"/>
      <c r="K138" s="43"/>
      <c r="L138" s="42"/>
    </row>
    <row r="139" spans="1:12" ht="15" x14ac:dyDescent="0.25">
      <c r="A139" s="23"/>
      <c r="B139" s="15"/>
      <c r="C139" s="11"/>
      <c r="D139" s="6" t="s">
        <v>30</v>
      </c>
      <c r="E139" s="41" t="s">
        <v>133</v>
      </c>
      <c r="F139" s="42">
        <v>100</v>
      </c>
      <c r="G139" s="42">
        <v>0.7</v>
      </c>
      <c r="H139" s="42">
        <v>0.2</v>
      </c>
      <c r="I139" s="42">
        <v>11.4</v>
      </c>
      <c r="J139" s="42">
        <v>50.2</v>
      </c>
      <c r="K139" s="43" t="s">
        <v>45</v>
      </c>
      <c r="L139" s="42">
        <v>16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4"/>
      <c r="B141" s="17"/>
      <c r="C141" s="8"/>
      <c r="D141" s="18" t="s">
        <v>33</v>
      </c>
      <c r="E141" s="9"/>
      <c r="F141" s="19">
        <f>SUM(F135:F140)</f>
        <v>560</v>
      </c>
      <c r="G141" s="19">
        <f>SUM(G135:G140)</f>
        <v>13.799999999999999</v>
      </c>
      <c r="H141" s="19">
        <f>SUM(H135:H140)</f>
        <v>10.899999999999999</v>
      </c>
      <c r="I141" s="19">
        <f>SUM(I135:I140)</f>
        <v>85.100000000000009</v>
      </c>
      <c r="J141" s="19">
        <f>SUM(J135:J140)</f>
        <v>493.59999999999997</v>
      </c>
      <c r="K141" s="25"/>
      <c r="L141" s="19">
        <f>SUM(L135:L140)</f>
        <v>29.13</v>
      </c>
    </row>
    <row r="142" spans="1:12" ht="15" x14ac:dyDescent="0.25">
      <c r="A142" s="26">
        <f>A135</f>
        <v>2</v>
      </c>
      <c r="B142" s="13">
        <f>B135</f>
        <v>3</v>
      </c>
      <c r="C142" s="10" t="s">
        <v>25</v>
      </c>
      <c r="D142" s="7" t="s">
        <v>26</v>
      </c>
      <c r="E142" s="7" t="s">
        <v>62</v>
      </c>
      <c r="F142" s="7">
        <v>60</v>
      </c>
      <c r="G142" s="7">
        <v>0.5</v>
      </c>
      <c r="H142" s="7">
        <v>0.1</v>
      </c>
      <c r="I142" s="7">
        <v>1.5</v>
      </c>
      <c r="J142" s="7">
        <v>8.5</v>
      </c>
      <c r="K142" s="43" t="s">
        <v>67</v>
      </c>
      <c r="L142" s="42">
        <v>7.2</v>
      </c>
    </row>
    <row r="143" spans="1:12" ht="15" x14ac:dyDescent="0.25">
      <c r="A143" s="23"/>
      <c r="B143" s="15"/>
      <c r="C143" s="11"/>
      <c r="D143" s="7" t="s">
        <v>27</v>
      </c>
      <c r="E143" s="7" t="s">
        <v>86</v>
      </c>
      <c r="F143" s="7">
        <v>200</v>
      </c>
      <c r="G143" s="7">
        <v>4.7</v>
      </c>
      <c r="H143" s="7">
        <v>5.6</v>
      </c>
      <c r="I143" s="7">
        <v>5.7</v>
      </c>
      <c r="J143" s="7">
        <v>92.2</v>
      </c>
      <c r="K143" s="43" t="s">
        <v>90</v>
      </c>
      <c r="L143" s="42">
        <v>7.47</v>
      </c>
    </row>
    <row r="144" spans="1:12" ht="15" x14ac:dyDescent="0.25">
      <c r="A144" s="23"/>
      <c r="B144" s="15"/>
      <c r="C144" s="11"/>
      <c r="D144" s="7" t="s">
        <v>28</v>
      </c>
      <c r="E144" s="7" t="s">
        <v>116</v>
      </c>
      <c r="F144" s="7">
        <v>100</v>
      </c>
      <c r="G144" s="7">
        <v>12.3</v>
      </c>
      <c r="H144" s="7">
        <v>10</v>
      </c>
      <c r="I144" s="7">
        <v>7.2</v>
      </c>
      <c r="J144" s="7">
        <v>167.9</v>
      </c>
      <c r="K144" s="43" t="s">
        <v>45</v>
      </c>
      <c r="L144" s="42">
        <v>40</v>
      </c>
    </row>
    <row r="145" spans="1:12" ht="15" x14ac:dyDescent="0.25">
      <c r="A145" s="23"/>
      <c r="B145" s="15"/>
      <c r="C145" s="11"/>
      <c r="D145" s="7" t="s">
        <v>29</v>
      </c>
      <c r="E145" s="7" t="s">
        <v>88</v>
      </c>
      <c r="F145" s="7">
        <v>200</v>
      </c>
      <c r="G145" s="7">
        <v>11</v>
      </c>
      <c r="H145" s="7">
        <v>8.5</v>
      </c>
      <c r="I145" s="7">
        <v>47.9</v>
      </c>
      <c r="J145" s="7">
        <v>311.60000000000002</v>
      </c>
      <c r="K145" s="43" t="s">
        <v>91</v>
      </c>
      <c r="L145" s="42">
        <v>10.199999999999999</v>
      </c>
    </row>
    <row r="146" spans="1:12" ht="15" x14ac:dyDescent="0.25">
      <c r="A146" s="23"/>
      <c r="B146" s="15"/>
      <c r="C146" s="11"/>
      <c r="D146" s="7" t="s">
        <v>30</v>
      </c>
      <c r="E146" s="7" t="s">
        <v>98</v>
      </c>
      <c r="F146" s="7">
        <v>200</v>
      </c>
      <c r="G146" s="7">
        <v>3.9</v>
      </c>
      <c r="H146" s="7">
        <v>2.9</v>
      </c>
      <c r="I146" s="7">
        <v>11.2</v>
      </c>
      <c r="J146" s="7">
        <v>86</v>
      </c>
      <c r="K146" s="43" t="s">
        <v>101</v>
      </c>
      <c r="L146" s="42">
        <v>8.67</v>
      </c>
    </row>
    <row r="147" spans="1:12" ht="15" x14ac:dyDescent="0.25">
      <c r="A147" s="23"/>
      <c r="B147" s="15"/>
      <c r="C147" s="11"/>
      <c r="D147" s="7" t="s">
        <v>32</v>
      </c>
      <c r="E147" s="7" t="s">
        <v>52</v>
      </c>
      <c r="F147" s="7">
        <v>60</v>
      </c>
      <c r="G147" s="7">
        <v>4</v>
      </c>
      <c r="H147" s="7">
        <v>0.7</v>
      </c>
      <c r="I147" s="7">
        <v>20</v>
      </c>
      <c r="J147" s="7">
        <v>102.5</v>
      </c>
      <c r="K147" s="43" t="s">
        <v>45</v>
      </c>
      <c r="L147" s="42">
        <v>1.9</v>
      </c>
    </row>
    <row r="148" spans="1:12" ht="15" x14ac:dyDescent="0.25">
      <c r="A148" s="23"/>
      <c r="B148" s="15"/>
      <c r="C148" s="11"/>
      <c r="D148" s="7" t="s">
        <v>31</v>
      </c>
      <c r="E148" s="7" t="s">
        <v>44</v>
      </c>
      <c r="F148" s="7">
        <v>40</v>
      </c>
      <c r="G148" s="7">
        <v>3</v>
      </c>
      <c r="H148" s="7">
        <v>0.3</v>
      </c>
      <c r="I148" s="7">
        <v>19.7</v>
      </c>
      <c r="J148" s="7">
        <v>93.8</v>
      </c>
      <c r="K148" s="43" t="s">
        <v>45</v>
      </c>
      <c r="L148" s="42">
        <v>1.1299999999999999</v>
      </c>
    </row>
    <row r="149" spans="1:12" ht="15" x14ac:dyDescent="0.25">
      <c r="A149" s="23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SUM(F142:F150)</f>
        <v>860</v>
      </c>
      <c r="G151" s="19">
        <f>SUM(G142:G150)</f>
        <v>39.4</v>
      </c>
      <c r="H151" s="19">
        <f>SUM(H142:H150)</f>
        <v>28.099999999999998</v>
      </c>
      <c r="I151" s="19">
        <f>SUM(I142:I150)</f>
        <v>113.2</v>
      </c>
      <c r="J151" s="19">
        <f>SUM(J142:J150)</f>
        <v>862.5</v>
      </c>
      <c r="K151" s="25"/>
      <c r="L151" s="19">
        <f>SUM(L142:L150)</f>
        <v>76.570000000000007</v>
      </c>
    </row>
    <row r="152" spans="1:12" ht="15.75" thickBot="1" x14ac:dyDescent="0.25">
      <c r="A152" s="29">
        <f>A135</f>
        <v>2</v>
      </c>
      <c r="B152" s="30">
        <f>B135</f>
        <v>3</v>
      </c>
      <c r="C152" s="51" t="s">
        <v>4</v>
      </c>
      <c r="D152" s="52"/>
      <c r="E152" s="31"/>
      <c r="F152" s="32">
        <f>F141+F151</f>
        <v>1420</v>
      </c>
      <c r="G152" s="32">
        <f>G141+G151</f>
        <v>53.199999999999996</v>
      </c>
      <c r="H152" s="32">
        <f>H141+H151</f>
        <v>39</v>
      </c>
      <c r="I152" s="32">
        <f>I141+I151</f>
        <v>198.3</v>
      </c>
      <c r="J152" s="32">
        <f>J141+J151</f>
        <v>1356.1</v>
      </c>
      <c r="K152" s="32"/>
      <c r="L152" s="32">
        <f>L141+L151</f>
        <v>105.7</v>
      </c>
    </row>
    <row r="153" spans="1:12" ht="15" x14ac:dyDescent="0.25">
      <c r="A153" s="20">
        <v>2</v>
      </c>
      <c r="B153" s="21">
        <v>4</v>
      </c>
      <c r="C153" s="22" t="s">
        <v>20</v>
      </c>
      <c r="D153" s="5" t="s">
        <v>21</v>
      </c>
      <c r="E153" s="57" t="s">
        <v>128</v>
      </c>
      <c r="F153" s="7">
        <v>200</v>
      </c>
      <c r="G153" s="7">
        <v>29.5</v>
      </c>
      <c r="H153" s="7">
        <v>8.6</v>
      </c>
      <c r="I153" s="7">
        <v>24.6</v>
      </c>
      <c r="J153" s="7">
        <v>293.60000000000002</v>
      </c>
      <c r="K153" s="40" t="s">
        <v>134</v>
      </c>
      <c r="L153" s="39">
        <v>12.28</v>
      </c>
    </row>
    <row r="154" spans="1:12" ht="15" x14ac:dyDescent="0.25">
      <c r="A154" s="23"/>
      <c r="B154" s="15"/>
      <c r="C154" s="11"/>
      <c r="D154" s="7" t="s">
        <v>22</v>
      </c>
      <c r="E154" s="7" t="s">
        <v>71</v>
      </c>
      <c r="F154" s="7">
        <v>200</v>
      </c>
      <c r="G154" s="7">
        <v>4.7</v>
      </c>
      <c r="H154" s="7">
        <v>3.5</v>
      </c>
      <c r="I154" s="7">
        <v>12.5</v>
      </c>
      <c r="J154" s="7">
        <v>100.4</v>
      </c>
      <c r="K154" s="43" t="s">
        <v>73</v>
      </c>
      <c r="L154" s="42">
        <v>12.44</v>
      </c>
    </row>
    <row r="155" spans="1:12" ht="15" x14ac:dyDescent="0.25">
      <c r="A155" s="23"/>
      <c r="B155" s="15"/>
      <c r="C155" s="11"/>
      <c r="D155" s="7" t="s">
        <v>31</v>
      </c>
      <c r="E155" s="7" t="s">
        <v>44</v>
      </c>
      <c r="F155" s="7">
        <v>30</v>
      </c>
      <c r="G155" s="7">
        <v>2.2999999999999998</v>
      </c>
      <c r="H155" s="7">
        <v>0.2</v>
      </c>
      <c r="I155" s="7">
        <v>14.8</v>
      </c>
      <c r="J155" s="7">
        <v>70.3</v>
      </c>
      <c r="K155" s="43" t="s">
        <v>45</v>
      </c>
      <c r="L155" s="42">
        <v>0.85</v>
      </c>
    </row>
    <row r="156" spans="1:12" ht="15" x14ac:dyDescent="0.25">
      <c r="A156" s="23"/>
      <c r="B156" s="15"/>
      <c r="C156" s="11"/>
      <c r="D156" s="7" t="s">
        <v>24</v>
      </c>
      <c r="E156" s="7"/>
      <c r="F156" s="7"/>
      <c r="G156" s="7"/>
      <c r="H156" s="7"/>
      <c r="I156" s="7"/>
      <c r="J156" s="7"/>
      <c r="K156" s="43"/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5"/>
      <c r="C158" s="11"/>
      <c r="D158" s="6"/>
      <c r="E158" s="41"/>
      <c r="F158" s="42"/>
      <c r="G158" s="42"/>
      <c r="H158" s="42"/>
      <c r="I158" s="42"/>
      <c r="J158" s="42"/>
      <c r="K158" s="43"/>
      <c r="L158" s="42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SUM(F153:F158)</f>
        <v>430</v>
      </c>
      <c r="G159" s="19">
        <f>SUM(G153:G158)</f>
        <v>36.5</v>
      </c>
      <c r="H159" s="19">
        <f>SUM(H153:H158)</f>
        <v>12.299999999999999</v>
      </c>
      <c r="I159" s="19">
        <f>SUM(I153:I158)</f>
        <v>51.900000000000006</v>
      </c>
      <c r="J159" s="19">
        <f>SUM(J153:J158)</f>
        <v>464.3</v>
      </c>
      <c r="K159" s="25"/>
      <c r="L159" s="19">
        <f>SUM(L153:L158)</f>
        <v>25.57</v>
      </c>
    </row>
    <row r="160" spans="1:12" ht="15" x14ac:dyDescent="0.25">
      <c r="A160" s="26">
        <f>A153</f>
        <v>2</v>
      </c>
      <c r="B160" s="13">
        <f>B153</f>
        <v>4</v>
      </c>
      <c r="C160" s="10" t="s">
        <v>25</v>
      </c>
      <c r="D160" s="7" t="s">
        <v>26</v>
      </c>
      <c r="E160" s="7" t="s">
        <v>47</v>
      </c>
      <c r="F160" s="7">
        <v>30</v>
      </c>
      <c r="G160" s="7">
        <v>0.3</v>
      </c>
      <c r="H160" s="7">
        <v>0.1</v>
      </c>
      <c r="I160" s="7">
        <v>1.1000000000000001</v>
      </c>
      <c r="J160" s="7">
        <v>6.4</v>
      </c>
      <c r="K160" s="43" t="s">
        <v>53</v>
      </c>
      <c r="L160" s="42">
        <v>5.4</v>
      </c>
    </row>
    <row r="161" spans="1:12" ht="15" x14ac:dyDescent="0.25">
      <c r="A161" s="23"/>
      <c r="B161" s="15"/>
      <c r="C161" s="11"/>
      <c r="D161" s="7" t="s">
        <v>26</v>
      </c>
      <c r="E161" s="7" t="s">
        <v>62</v>
      </c>
      <c r="F161" s="7">
        <v>30</v>
      </c>
      <c r="G161" s="7">
        <v>0.2</v>
      </c>
      <c r="H161" s="7">
        <v>0</v>
      </c>
      <c r="I161" s="7">
        <v>0.8</v>
      </c>
      <c r="J161" s="7">
        <v>4.2</v>
      </c>
      <c r="K161" s="43" t="s">
        <v>67</v>
      </c>
      <c r="L161" s="42">
        <v>3.6</v>
      </c>
    </row>
    <row r="162" spans="1:12" ht="15" x14ac:dyDescent="0.25">
      <c r="A162" s="23"/>
      <c r="B162" s="15"/>
      <c r="C162" s="11"/>
      <c r="D162" s="7" t="s">
        <v>27</v>
      </c>
      <c r="E162" s="7" t="s">
        <v>96</v>
      </c>
      <c r="F162" s="7">
        <v>200</v>
      </c>
      <c r="G162" s="7">
        <v>7.9</v>
      </c>
      <c r="H162" s="7">
        <v>3.8</v>
      </c>
      <c r="I162" s="7">
        <v>12.4</v>
      </c>
      <c r="J162" s="7">
        <v>115.7</v>
      </c>
      <c r="K162" s="43" t="s">
        <v>99</v>
      </c>
      <c r="L162" s="42">
        <v>8.5</v>
      </c>
    </row>
    <row r="163" spans="1:12" ht="15" x14ac:dyDescent="0.25">
      <c r="A163" s="23"/>
      <c r="B163" s="15"/>
      <c r="C163" s="11"/>
      <c r="D163" s="7" t="s">
        <v>28</v>
      </c>
      <c r="E163" s="7" t="s">
        <v>118</v>
      </c>
      <c r="F163" s="7">
        <v>100</v>
      </c>
      <c r="G163" s="7">
        <v>19.100000000000001</v>
      </c>
      <c r="H163" s="7">
        <v>4.3</v>
      </c>
      <c r="I163" s="7">
        <v>13.4</v>
      </c>
      <c r="J163" s="7">
        <v>168.6</v>
      </c>
      <c r="K163" s="43" t="s">
        <v>119</v>
      </c>
      <c r="L163" s="42">
        <v>27.45</v>
      </c>
    </row>
    <row r="164" spans="1:12" ht="15" x14ac:dyDescent="0.25">
      <c r="A164" s="23"/>
      <c r="B164" s="15"/>
      <c r="C164" s="11"/>
      <c r="D164" s="7" t="s">
        <v>29</v>
      </c>
      <c r="E164" s="7" t="s">
        <v>49</v>
      </c>
      <c r="F164" s="7">
        <v>200</v>
      </c>
      <c r="G164" s="7">
        <v>7.1</v>
      </c>
      <c r="H164" s="7">
        <v>6.6</v>
      </c>
      <c r="I164" s="7">
        <v>43.7</v>
      </c>
      <c r="J164" s="7">
        <v>262.39999999999998</v>
      </c>
      <c r="K164" s="43" t="s">
        <v>56</v>
      </c>
      <c r="L164" s="42">
        <v>10.25</v>
      </c>
    </row>
    <row r="165" spans="1:12" ht="15" x14ac:dyDescent="0.25">
      <c r="A165" s="23"/>
      <c r="B165" s="15"/>
      <c r="C165" s="11"/>
      <c r="D165" s="7" t="s">
        <v>30</v>
      </c>
      <c r="E165" s="7" t="s">
        <v>51</v>
      </c>
      <c r="F165" s="7">
        <v>200</v>
      </c>
      <c r="G165" s="7">
        <v>0.5</v>
      </c>
      <c r="H165" s="7">
        <v>0</v>
      </c>
      <c r="I165" s="7">
        <v>19.8</v>
      </c>
      <c r="J165" s="7">
        <v>81</v>
      </c>
      <c r="K165" s="43" t="s">
        <v>57</v>
      </c>
      <c r="L165" s="42">
        <v>2.34</v>
      </c>
    </row>
    <row r="166" spans="1:12" ht="15" x14ac:dyDescent="0.25">
      <c r="A166" s="23"/>
      <c r="B166" s="15"/>
      <c r="C166" s="11"/>
      <c r="D166" s="7" t="s">
        <v>31</v>
      </c>
      <c r="E166" s="7" t="s">
        <v>44</v>
      </c>
      <c r="F166" s="7">
        <v>40</v>
      </c>
      <c r="G166" s="7">
        <v>3</v>
      </c>
      <c r="H166" s="7">
        <v>0.3</v>
      </c>
      <c r="I166" s="7">
        <v>19.7</v>
      </c>
      <c r="J166" s="7">
        <v>93.8</v>
      </c>
      <c r="K166" s="43" t="s">
        <v>45</v>
      </c>
      <c r="L166" s="42">
        <v>1.1299999999999999</v>
      </c>
    </row>
    <row r="167" spans="1:12" ht="15" x14ac:dyDescent="0.25">
      <c r="A167" s="23"/>
      <c r="B167" s="15"/>
      <c r="C167" s="11"/>
      <c r="D167" s="7" t="s">
        <v>32</v>
      </c>
      <c r="E167" s="7" t="s">
        <v>52</v>
      </c>
      <c r="F167" s="7">
        <v>60</v>
      </c>
      <c r="G167" s="7">
        <v>4</v>
      </c>
      <c r="H167" s="7">
        <v>0.7</v>
      </c>
      <c r="I167" s="7">
        <v>20</v>
      </c>
      <c r="J167" s="7">
        <v>102.5</v>
      </c>
      <c r="K167" s="43" t="s">
        <v>45</v>
      </c>
      <c r="L167" s="42">
        <v>1.9</v>
      </c>
    </row>
    <row r="168" spans="1:12" ht="15" x14ac:dyDescent="0.25">
      <c r="A168" s="23"/>
      <c r="B168" s="15"/>
      <c r="C168" s="11"/>
      <c r="D168" s="7" t="s">
        <v>30</v>
      </c>
      <c r="E168" s="7" t="s">
        <v>117</v>
      </c>
      <c r="F168" s="7">
        <v>100</v>
      </c>
      <c r="G168" s="7">
        <v>0.3</v>
      </c>
      <c r="H168" s="7">
        <v>0</v>
      </c>
      <c r="I168" s="7">
        <v>16.5</v>
      </c>
      <c r="J168" s="7">
        <v>67.2</v>
      </c>
      <c r="K168" s="43" t="s">
        <v>45</v>
      </c>
      <c r="L168" s="42">
        <v>16</v>
      </c>
    </row>
    <row r="169" spans="1:12" ht="15" x14ac:dyDescent="0.25">
      <c r="A169" s="23"/>
      <c r="B169" s="15"/>
      <c r="C169" s="11"/>
      <c r="D169" s="6"/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SUM(F160:F169)</f>
        <v>960</v>
      </c>
      <c r="G170" s="19">
        <f t="shared" ref="G170:J170" si="34">SUM(G160:G169)</f>
        <v>42.4</v>
      </c>
      <c r="H170" s="19">
        <f t="shared" si="34"/>
        <v>15.799999999999999</v>
      </c>
      <c r="I170" s="19">
        <f t="shared" si="34"/>
        <v>147.4</v>
      </c>
      <c r="J170" s="19">
        <f t="shared" si="34"/>
        <v>901.8</v>
      </c>
      <c r="K170" s="25"/>
      <c r="L170" s="19">
        <f t="shared" ref="L170" si="35">SUM(L160:L169)</f>
        <v>76.570000000000007</v>
      </c>
    </row>
    <row r="171" spans="1:12" ht="15.75" thickBot="1" x14ac:dyDescent="0.25">
      <c r="A171" s="29">
        <f>A153</f>
        <v>2</v>
      </c>
      <c r="B171" s="30">
        <f>B153</f>
        <v>4</v>
      </c>
      <c r="C171" s="51" t="s">
        <v>4</v>
      </c>
      <c r="D171" s="52"/>
      <c r="E171" s="31"/>
      <c r="F171" s="32">
        <f>F159+F170</f>
        <v>1390</v>
      </c>
      <c r="G171" s="32">
        <f t="shared" ref="G171" si="36">G159+G170</f>
        <v>78.900000000000006</v>
      </c>
      <c r="H171" s="32">
        <f t="shared" ref="H171" si="37">H159+H170</f>
        <v>28.099999999999998</v>
      </c>
      <c r="I171" s="32">
        <f t="shared" ref="I171" si="38">I159+I170</f>
        <v>199.3</v>
      </c>
      <c r="J171" s="32">
        <f t="shared" ref="J171:L171" si="39">J159+J170</f>
        <v>1366.1</v>
      </c>
      <c r="K171" s="32"/>
      <c r="L171" s="32">
        <f t="shared" si="39"/>
        <v>102.14000000000001</v>
      </c>
    </row>
    <row r="172" spans="1:12" ht="15" x14ac:dyDescent="0.25">
      <c r="A172" s="20">
        <v>2</v>
      </c>
      <c r="B172" s="21">
        <v>5</v>
      </c>
      <c r="C172" s="22" t="s">
        <v>20</v>
      </c>
      <c r="D172" s="5" t="s">
        <v>21</v>
      </c>
      <c r="E172" s="57" t="s">
        <v>130</v>
      </c>
      <c r="F172" s="7">
        <v>200</v>
      </c>
      <c r="G172" s="7">
        <v>5.3</v>
      </c>
      <c r="H172" s="7">
        <v>5.7</v>
      </c>
      <c r="I172" s="7">
        <v>25.3</v>
      </c>
      <c r="J172" s="7">
        <v>174.2</v>
      </c>
      <c r="K172" s="40" t="s">
        <v>131</v>
      </c>
      <c r="L172" s="39">
        <v>18.39</v>
      </c>
    </row>
    <row r="173" spans="1:12" ht="15" x14ac:dyDescent="0.25">
      <c r="A173" s="23"/>
      <c r="B173" s="15"/>
      <c r="C173" s="11"/>
      <c r="D173" s="7" t="s">
        <v>22</v>
      </c>
      <c r="E173" s="7" t="s">
        <v>42</v>
      </c>
      <c r="F173" s="7">
        <v>200</v>
      </c>
      <c r="G173" s="7">
        <v>0.2</v>
      </c>
      <c r="H173" s="7">
        <v>0</v>
      </c>
      <c r="I173" s="7">
        <v>6.4</v>
      </c>
      <c r="J173" s="7">
        <v>26.8</v>
      </c>
      <c r="K173" s="43" t="s">
        <v>43</v>
      </c>
      <c r="L173" s="42">
        <v>1.1100000000000001</v>
      </c>
    </row>
    <row r="174" spans="1:12" ht="15" x14ac:dyDescent="0.25">
      <c r="A174" s="23"/>
      <c r="B174" s="15"/>
      <c r="C174" s="11"/>
      <c r="D174" s="7" t="s">
        <v>31</v>
      </c>
      <c r="E174" s="7" t="s">
        <v>44</v>
      </c>
      <c r="F174" s="7">
        <v>40</v>
      </c>
      <c r="G174" s="7">
        <v>3</v>
      </c>
      <c r="H174" s="7">
        <v>0.3</v>
      </c>
      <c r="I174" s="7">
        <v>19.7</v>
      </c>
      <c r="J174" s="7">
        <v>93.8</v>
      </c>
      <c r="K174" s="43" t="s">
        <v>45</v>
      </c>
      <c r="L174" s="42">
        <v>1.1299999999999999</v>
      </c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.75" customHeight="1" x14ac:dyDescent="0.25">
      <c r="A177" s="24"/>
      <c r="B177" s="17"/>
      <c r="C177" s="8"/>
      <c r="D177" s="18" t="s">
        <v>33</v>
      </c>
      <c r="E177" s="9"/>
      <c r="F177" s="19">
        <f>SUM(F172:F176)</f>
        <v>440</v>
      </c>
      <c r="G177" s="19">
        <f>SUM(G172:G176)</f>
        <v>8.5</v>
      </c>
      <c r="H177" s="19">
        <f>SUM(H172:H176)</f>
        <v>6</v>
      </c>
      <c r="I177" s="19">
        <f>SUM(I172:I176)</f>
        <v>51.400000000000006</v>
      </c>
      <c r="J177" s="19">
        <f>SUM(J172:J176)</f>
        <v>294.8</v>
      </c>
      <c r="K177" s="25"/>
      <c r="L177" s="19">
        <f>SUM(L172:L176)</f>
        <v>20.63</v>
      </c>
    </row>
    <row r="178" spans="1:12" ht="15" x14ac:dyDescent="0.25">
      <c r="A178" s="26">
        <f>A172</f>
        <v>2</v>
      </c>
      <c r="B178" s="13">
        <f>B172</f>
        <v>5</v>
      </c>
      <c r="C178" s="10" t="s">
        <v>25</v>
      </c>
      <c r="D178" s="7" t="s">
        <v>26</v>
      </c>
      <c r="E178" s="7" t="s">
        <v>62</v>
      </c>
      <c r="F178" s="7">
        <v>60</v>
      </c>
      <c r="G178" s="7">
        <v>0.5</v>
      </c>
      <c r="H178" s="7">
        <v>0.1</v>
      </c>
      <c r="I178" s="7">
        <v>1.5</v>
      </c>
      <c r="J178" s="7">
        <v>8.5</v>
      </c>
      <c r="K178" s="43" t="s">
        <v>67</v>
      </c>
      <c r="L178" s="42">
        <v>7.2</v>
      </c>
    </row>
    <row r="179" spans="1:12" ht="15" x14ac:dyDescent="0.25">
      <c r="A179" s="23"/>
      <c r="B179" s="15"/>
      <c r="C179" s="11"/>
      <c r="D179" s="7" t="s">
        <v>27</v>
      </c>
      <c r="E179" s="7" t="s">
        <v>63</v>
      </c>
      <c r="F179" s="7">
        <v>200</v>
      </c>
      <c r="G179" s="7">
        <v>8.6</v>
      </c>
      <c r="H179" s="7">
        <v>6.1</v>
      </c>
      <c r="I179" s="7">
        <v>13.9</v>
      </c>
      <c r="J179" s="7">
        <v>144.9</v>
      </c>
      <c r="K179" s="43" t="s">
        <v>68</v>
      </c>
      <c r="L179" s="42">
        <v>8.19</v>
      </c>
    </row>
    <row r="180" spans="1:12" ht="15" x14ac:dyDescent="0.25">
      <c r="A180" s="23"/>
      <c r="B180" s="15"/>
      <c r="C180" s="11"/>
      <c r="D180" s="7" t="s">
        <v>28</v>
      </c>
      <c r="E180" s="7" t="s">
        <v>64</v>
      </c>
      <c r="F180" s="7">
        <v>100</v>
      </c>
      <c r="G180" s="7">
        <v>12.9</v>
      </c>
      <c r="H180" s="7">
        <v>10.199999999999999</v>
      </c>
      <c r="I180" s="7">
        <v>7.8</v>
      </c>
      <c r="J180" s="7">
        <v>174.9</v>
      </c>
      <c r="K180" s="43" t="s">
        <v>45</v>
      </c>
      <c r="L180" s="42">
        <v>40</v>
      </c>
    </row>
    <row r="181" spans="1:12" ht="15" x14ac:dyDescent="0.25">
      <c r="A181" s="23"/>
      <c r="B181" s="15"/>
      <c r="C181" s="11"/>
      <c r="D181" s="7" t="s">
        <v>29</v>
      </c>
      <c r="E181" s="7" t="s">
        <v>76</v>
      </c>
      <c r="F181" s="7">
        <v>200</v>
      </c>
      <c r="G181" s="7">
        <v>4.0999999999999996</v>
      </c>
      <c r="H181" s="7">
        <v>7.1</v>
      </c>
      <c r="I181" s="7">
        <v>26.4</v>
      </c>
      <c r="J181" s="7">
        <v>185.8</v>
      </c>
      <c r="K181" s="43" t="s">
        <v>81</v>
      </c>
      <c r="L181" s="42">
        <v>7.16</v>
      </c>
    </row>
    <row r="182" spans="1:12" ht="15" x14ac:dyDescent="0.25">
      <c r="A182" s="23"/>
      <c r="B182" s="15"/>
      <c r="C182" s="11"/>
      <c r="D182" s="7" t="s">
        <v>30</v>
      </c>
      <c r="E182" s="7" t="s">
        <v>120</v>
      </c>
      <c r="F182" s="7">
        <v>200</v>
      </c>
      <c r="G182" s="7">
        <v>0.3</v>
      </c>
      <c r="H182" s="7">
        <v>1.1000000000000001</v>
      </c>
      <c r="I182" s="7">
        <v>11.9</v>
      </c>
      <c r="J182" s="7">
        <v>58.9</v>
      </c>
      <c r="K182" s="43" t="s">
        <v>121</v>
      </c>
      <c r="L182" s="42">
        <v>3.36</v>
      </c>
    </row>
    <row r="183" spans="1:12" ht="15" x14ac:dyDescent="0.25">
      <c r="A183" s="23"/>
      <c r="B183" s="15"/>
      <c r="C183" s="11"/>
      <c r="D183" s="7" t="s">
        <v>31</v>
      </c>
      <c r="E183" s="7" t="s">
        <v>44</v>
      </c>
      <c r="F183" s="7">
        <v>40</v>
      </c>
      <c r="G183" s="7">
        <v>3</v>
      </c>
      <c r="H183" s="7">
        <v>0.3</v>
      </c>
      <c r="I183" s="7">
        <v>19.7</v>
      </c>
      <c r="J183" s="7">
        <v>93.8</v>
      </c>
      <c r="K183" s="43" t="s">
        <v>45</v>
      </c>
      <c r="L183" s="42">
        <v>1.1299999999999999</v>
      </c>
    </row>
    <row r="184" spans="1:12" ht="15" x14ac:dyDescent="0.25">
      <c r="A184" s="23"/>
      <c r="B184" s="15"/>
      <c r="C184" s="11"/>
      <c r="D184" s="7" t="s">
        <v>32</v>
      </c>
      <c r="E184" s="7" t="s">
        <v>52</v>
      </c>
      <c r="F184" s="7">
        <v>60</v>
      </c>
      <c r="G184" s="7">
        <v>4</v>
      </c>
      <c r="H184" s="7">
        <v>0.7</v>
      </c>
      <c r="I184" s="7">
        <v>20</v>
      </c>
      <c r="J184" s="7">
        <v>102.5</v>
      </c>
      <c r="K184" s="43" t="s">
        <v>45</v>
      </c>
      <c r="L184" s="42">
        <v>1.9</v>
      </c>
    </row>
    <row r="185" spans="1:12" ht="15" x14ac:dyDescent="0.25">
      <c r="A185" s="23"/>
      <c r="B185" s="15"/>
      <c r="C185" s="11"/>
      <c r="D185" s="7" t="s">
        <v>24</v>
      </c>
      <c r="E185" s="7" t="s">
        <v>135</v>
      </c>
      <c r="F185" s="7">
        <v>100</v>
      </c>
      <c r="G185" s="7">
        <v>4</v>
      </c>
      <c r="H185" s="7">
        <v>0.7</v>
      </c>
      <c r="I185" s="7">
        <v>20</v>
      </c>
      <c r="J185" s="7">
        <v>102.5</v>
      </c>
      <c r="K185" s="43" t="s">
        <v>45</v>
      </c>
      <c r="L185" s="42">
        <v>7.63</v>
      </c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SUM(F178:F186)</f>
        <v>960</v>
      </c>
      <c r="G187" s="19">
        <f t="shared" ref="G187:J187" si="40">SUM(G178:G186)</f>
        <v>37.400000000000006</v>
      </c>
      <c r="H187" s="19">
        <f t="shared" si="40"/>
        <v>26.3</v>
      </c>
      <c r="I187" s="19">
        <f t="shared" si="40"/>
        <v>121.19999999999999</v>
      </c>
      <c r="J187" s="19">
        <f t="shared" si="40"/>
        <v>871.8</v>
      </c>
      <c r="K187" s="25"/>
      <c r="L187" s="19">
        <f t="shared" ref="L187" si="41">SUM(L178:L186)</f>
        <v>76.569999999999993</v>
      </c>
    </row>
    <row r="188" spans="1:12" ht="15" x14ac:dyDescent="0.2">
      <c r="A188" s="29">
        <f>A172</f>
        <v>2</v>
      </c>
      <c r="B188" s="30">
        <f>B172</f>
        <v>5</v>
      </c>
      <c r="C188" s="51" t="s">
        <v>4</v>
      </c>
      <c r="D188" s="52"/>
      <c r="E188" s="31"/>
      <c r="F188" s="32">
        <f>F177+F187</f>
        <v>1400</v>
      </c>
      <c r="G188" s="32">
        <f t="shared" ref="G188" si="42">G177+G187</f>
        <v>45.900000000000006</v>
      </c>
      <c r="H188" s="32">
        <f t="shared" ref="H188" si="43">H177+H187</f>
        <v>32.299999999999997</v>
      </c>
      <c r="I188" s="32">
        <f t="shared" ref="I188" si="44">I177+I187</f>
        <v>172.6</v>
      </c>
      <c r="J188" s="32">
        <f t="shared" ref="J188:L188" si="45">J177+J187</f>
        <v>1166.5999999999999</v>
      </c>
      <c r="K188" s="32"/>
      <c r="L188" s="32">
        <f t="shared" si="45"/>
        <v>97.199999999999989</v>
      </c>
    </row>
    <row r="189" spans="1:12" x14ac:dyDescent="0.2">
      <c r="A189" s="27"/>
      <c r="B189" s="28"/>
      <c r="C189" s="53" t="s">
        <v>5</v>
      </c>
      <c r="D189" s="53"/>
      <c r="E189" s="53"/>
      <c r="F189" s="34">
        <f>(F24+F42+F63+F81+F98+F117+F134+F152+F171+F188)/(IF(F24=0,0,1)+IF(F42=0,0,1)+IF(F63=0,0,1)+IF(F81=0,0,1)+IF(F98=0,0,1)+IF(F117=0,0,1)+IF(F134=0,0,1)+IF(F152=0,0,1)+IF(F171=0,0,1)+IF(F188=0,0,1))</f>
        <v>1384</v>
      </c>
      <c r="G189" s="34">
        <f>(G24+G42+G63+G81+G98+G117+G134+G152+G171+G188)/(IF(G24=0,0,1)+IF(G42=0,0,1)+IF(G63=0,0,1)+IF(G81=0,0,1)+IF(G98=0,0,1)+IF(G117=0,0,1)+IF(G134=0,0,1)+IF(G152=0,0,1)+IF(G171=0,0,1)+IF(G188=0,0,1))</f>
        <v>55.46</v>
      </c>
      <c r="H189" s="34">
        <f>(H24+H42+H63+H81+H98+H117+H134+H152+H171+H188)/(IF(H24=0,0,1)+IF(H42=0,0,1)+IF(H63=0,0,1)+IF(H81=0,0,1)+IF(H98=0,0,1)+IF(H117=0,0,1)+IF(H134=0,0,1)+IF(H152=0,0,1)+IF(H171=0,0,1)+IF(H188=0,0,1))</f>
        <v>32.83</v>
      </c>
      <c r="I189" s="34">
        <f>(I24+I42+I63+I81+I98+I117+I134+I152+I171+I188)/(IF(I24=0,0,1)+IF(I42=0,0,1)+IF(I63=0,0,1)+IF(I81=0,0,1)+IF(I98=0,0,1)+IF(I117=0,0,1)+IF(I134=0,0,1)+IF(I152=0,0,1)+IF(I171=0,0,1)+IF(I188=0,0,1))</f>
        <v>184.78999999999996</v>
      </c>
      <c r="J189" s="34">
        <f>(J24+J42+J63+J81+J98+J117+J134+J152+J171+J188)/(IF(J24=0,0,1)+IF(J42=0,0,1)+IF(J63=0,0,1)+IF(J81=0,0,1)+IF(J98=0,0,1)+IF(J117=0,0,1)+IF(J134=0,0,1)+IF(J152=0,0,1)+IF(J171=0,0,1)+IF(J188=0,0,1))</f>
        <v>1256.5900000000001</v>
      </c>
      <c r="K189" s="34"/>
      <c r="L189" s="34">
        <f>(L24+L42+L63+L81+L98+L117+L134+L152+L171+L188)/(IF(L24=0,0,1)+IF(L42=0,0,1)+IF(L63=0,0,1)+IF(L81=0,0,1)+IF(L98=0,0,1)+IF(L117=0,0,1)+IF(L134=0,0,1)+IF(L152=0,0,1)+IF(L171=0,0,1)+IF(L188=0,0,1))</f>
        <v>102.45599999999999</v>
      </c>
    </row>
  </sheetData>
  <mergeCells count="14">
    <mergeCell ref="C1:E1"/>
    <mergeCell ref="H1:K1"/>
    <mergeCell ref="H2:K2"/>
    <mergeCell ref="C42:D42"/>
    <mergeCell ref="C63:D63"/>
    <mergeCell ref="C81:D81"/>
    <mergeCell ref="C98:D98"/>
    <mergeCell ref="C24:D24"/>
    <mergeCell ref="C189:E189"/>
    <mergeCell ref="C188:D188"/>
    <mergeCell ref="C117:D117"/>
    <mergeCell ref="C134:D134"/>
    <mergeCell ref="C152:D152"/>
    <mergeCell ref="C171:D17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2024-02-04T14:57:16Z</dcterms:modified>
</cp:coreProperties>
</file>